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d.docs.live.net/7dff7da7d5eb11bc/Downloads/"/>
    </mc:Choice>
  </mc:AlternateContent>
  <xr:revisionPtr revIDLastSave="14" documentId="14_{6C04855A-35C2-4887-AADA-9B85135A1BAA}" xr6:coauthVersionLast="46" xr6:coauthVersionMax="46" xr10:uidLastSave="{2D3E825F-DA70-46F4-A48C-7C30D1C13DDE}"/>
  <bookViews>
    <workbookView xWindow="-108" yWindow="264" windowWidth="23256" windowHeight="12204" xr2:uid="{00000000-000D-0000-FFFF-FFFF00000000}"/>
  </bookViews>
  <sheets>
    <sheet name="Front Page" sheetId="1" r:id="rId1"/>
    <sheet name="Percents" sheetId="2" r:id="rId2"/>
    <sheet name="Counts" sheetId="5" r:id="rId3"/>
    <sheet name="Further Info" sheetId="6" r:id="rId4"/>
    <sheet name="Background" sheetId="7" r:id="rId5"/>
  </sheets>
  <definedNames>
    <definedName name="Background" localSheetId="4">Background!$A$1:$C$15</definedName>
    <definedName name="Background" localSheetId="0">#REF!</definedName>
    <definedName name="Background" localSheetId="3">#REF!</definedName>
    <definedName name="Background">#REF!</definedName>
    <definedName name="FooterInfo" localSheetId="3">#REF!</definedName>
    <definedName name="FooterInfo">#REF!</definedName>
    <definedName name="MainTitle" localSheetId="0">'Front Page'!$A$1:$M$34</definedName>
    <definedName name="MainTitle" localSheetId="3">#REF!</definedName>
    <definedName name="MainTitle">#REF!</definedName>
    <definedName name="TOC_START" localSheetId="4">#REF!</definedName>
    <definedName name="TOC_START" localSheetId="3">#REF!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jDBFNKkGdapnNc3oIR1rvRYB/RTA=="/>
    </ext>
  </extLst>
</workbook>
</file>

<file path=xl/calcChain.xml><?xml version="1.0" encoding="utf-8"?>
<calcChain xmlns="http://schemas.openxmlformats.org/spreadsheetml/2006/main">
  <c r="AE96" i="2" l="1"/>
  <c r="AE88" i="2"/>
  <c r="AE81" i="2"/>
  <c r="AE83" i="2" s="1"/>
  <c r="AE80" i="2"/>
  <c r="AE73" i="2"/>
  <c r="AE72" i="2"/>
  <c r="AE71" i="2"/>
  <c r="AE66" i="2"/>
  <c r="AE74" i="2" s="1"/>
  <c r="AE65" i="2"/>
  <c r="AE63" i="2"/>
  <c r="AE62" i="2"/>
  <c r="AE60" i="2"/>
  <c r="AE59" i="2"/>
  <c r="AE58" i="2"/>
  <c r="AE57" i="2"/>
  <c r="AE56" i="2"/>
  <c r="AE55" i="2"/>
  <c r="AE54" i="2"/>
  <c r="AE53" i="2"/>
  <c r="AE61" i="2" s="1"/>
  <c r="AE52" i="2"/>
  <c r="AE48" i="2"/>
  <c r="AE47" i="2"/>
  <c r="AE46" i="2"/>
  <c r="AE45" i="2"/>
  <c r="AE41" i="2"/>
  <c r="AE44" i="2" s="1"/>
  <c r="AE40" i="2"/>
  <c r="AE36" i="2"/>
  <c r="AE28" i="2"/>
  <c r="AE21" i="2"/>
  <c r="AE31" i="2" s="1"/>
  <c r="AE20" i="2"/>
  <c r="AE16" i="2"/>
  <c r="AE15" i="2"/>
  <c r="AE14" i="2"/>
  <c r="AE13" i="2"/>
  <c r="AE12" i="2"/>
  <c r="AE11" i="2"/>
  <c r="AE9" i="2"/>
  <c r="AE18" i="2" s="1"/>
  <c r="AE8" i="2"/>
  <c r="C30" i="1"/>
  <c r="AE24" i="2" l="1"/>
  <c r="AE32" i="2"/>
  <c r="AE49" i="2"/>
  <c r="AE67" i="2"/>
  <c r="AE75" i="2"/>
  <c r="AE84" i="2"/>
  <c r="AE92" i="2"/>
  <c r="AE25" i="2"/>
  <c r="AE33" i="2"/>
  <c r="AE42" i="2"/>
  <c r="AE50" i="2"/>
  <c r="AE68" i="2"/>
  <c r="AE76" i="2"/>
  <c r="AE85" i="2"/>
  <c r="AE93" i="2"/>
  <c r="AE17" i="2"/>
  <c r="AE26" i="2"/>
  <c r="AE34" i="2"/>
  <c r="AE43" i="2"/>
  <c r="AE69" i="2"/>
  <c r="AE77" i="2"/>
  <c r="AE86" i="2"/>
  <c r="AE94" i="2"/>
  <c r="AE10" i="2"/>
  <c r="AE27" i="2"/>
  <c r="AE35" i="2"/>
  <c r="AE70" i="2"/>
  <c r="AE78" i="2"/>
  <c r="AE87" i="2"/>
  <c r="AE95" i="2"/>
  <c r="AE91" i="2"/>
  <c r="AE29" i="2"/>
  <c r="AE37" i="2"/>
  <c r="AE89" i="2"/>
  <c r="AE97" i="2"/>
  <c r="AE30" i="2"/>
  <c r="AE38" i="2"/>
  <c r="AE82" i="2"/>
  <c r="AE90" i="2"/>
  <c r="AE98" i="2"/>
  <c r="AE23" i="2"/>
</calcChain>
</file>

<file path=xl/sharedStrings.xml><?xml version="1.0" encoding="utf-8"?>
<sst xmlns="http://schemas.openxmlformats.org/spreadsheetml/2006/main" count="2066" uniqueCount="150">
  <si>
    <t>Religious Identity</t>
  </si>
  <si>
    <t>Fieldwork Dates: 26th - 28th February 2021</t>
  </si>
  <si>
    <t>Conducted by YouGov</t>
  </si>
  <si>
    <t>On behalf of Humanists</t>
  </si>
  <si>
    <t>Humanists</t>
  </si>
  <si>
    <t>GB18 Sample: 26th - 28th February 2021</t>
  </si>
  <si>
    <t>Total</t>
  </si>
  <si>
    <t>Gender</t>
  </si>
  <si>
    <t>Age</t>
  </si>
  <si>
    <t>Social Grade</t>
  </si>
  <si>
    <t>Region</t>
  </si>
  <si>
    <t>Government Region</t>
  </si>
  <si>
    <t>Working Status</t>
  </si>
  <si>
    <t>Marital Status</t>
  </si>
  <si>
    <t>Children in Household</t>
  </si>
  <si>
    <t>Parent/ Guardian</t>
  </si>
  <si>
    <t>Social Media/ Messaging service (within the last month)</t>
  </si>
  <si>
    <t>Religion Split 1</t>
  </si>
  <si>
    <t>Religion Split 2</t>
  </si>
  <si>
    <t>Male</t>
  </si>
  <si>
    <t>Female</t>
  </si>
  <si>
    <t>18-24</t>
  </si>
  <si>
    <t>25-34</t>
  </si>
  <si>
    <t>35-44</t>
  </si>
  <si>
    <t>45-54</t>
  </si>
  <si>
    <t>55+</t>
  </si>
  <si>
    <t>ABC1</t>
  </si>
  <si>
    <t>C2DE</t>
  </si>
  <si>
    <t>North</t>
  </si>
  <si>
    <t>Midlands</t>
  </si>
  <si>
    <t>East</t>
  </si>
  <si>
    <t>London</t>
  </si>
  <si>
    <t>South</t>
  </si>
  <si>
    <t>England (NET)</t>
  </si>
  <si>
    <t>Wales</t>
  </si>
  <si>
    <t>Scotland</t>
  </si>
  <si>
    <t>North East</t>
  </si>
  <si>
    <t>North West</t>
  </si>
  <si>
    <t>Yorkshire and the Humber</t>
  </si>
  <si>
    <t>East Midlands</t>
  </si>
  <si>
    <t>West Midlands</t>
  </si>
  <si>
    <t>East of England</t>
  </si>
  <si>
    <t>South East</t>
  </si>
  <si>
    <t>South West</t>
  </si>
  <si>
    <t>England and Wales</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</si>
  <si>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</si>
  <si>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</si>
  <si>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</si>
  <si>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</si>
  <si>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</si>
  <si>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</si>
  <si>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</si>
  <si>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</si>
  <si>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</si>
  <si>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</si>
  <si>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</si>
  <si>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</si>
  <si>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</si>
  <si>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</si>
  <si>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</si>
  <si>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</si>
  <si>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</si>
  <si>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</si>
  <si>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</si>
  <si>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</si>
  <si>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</si>
  <si>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</si>
  <si>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</si>
  <si>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</si>
  <si>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</si>
  <si>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</si>
  <si>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</si>
  <si>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</si>
  <si>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</si>
  <si>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</si>
  <si>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</si>
  <si>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</si>
  <si>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</si>
  <si>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</si>
  <si>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</si>
  <si>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Christian</t>
  </si>
  <si>
    <t>Any Religion including Christian</t>
  </si>
  <si>
    <t>Any Religion excluding Christian</t>
  </si>
  <si>
    <t>Any Christian Religion</t>
  </si>
  <si>
    <t>HU_Q1a. What is your religion? (This question is voluntary)</t>
  </si>
  <si>
    <t>Unweighted base</t>
  </si>
  <si>
    <t>-</t>
  </si>
  <si>
    <t>Base: All GB adults split one</t>
  </si>
  <si>
    <t>No religion</t>
  </si>
  <si>
    <t>Christian (including Church of England, Catholic, Protestant and all other Christian denominations)</t>
  </si>
  <si>
    <t>Buddhist</t>
  </si>
  <si>
    <t>Hindu</t>
  </si>
  <si>
    <t>Jewish</t>
  </si>
  <si>
    <t>Muslim</t>
  </si>
  <si>
    <t>Sikh</t>
  </si>
  <si>
    <t>Other</t>
  </si>
  <si>
    <t>Choose not to answer</t>
  </si>
  <si>
    <t>HU_Q2a. You previously said you are a Christian (including Church of England, Catholic, Protestant and all other Christian denominations).What are your reasons for this? (Please select all that apply)</t>
  </si>
  <si>
    <t>Base: All GB adults split one who are Christians</t>
  </si>
  <si>
    <t>I believe that Jesus Christ was a real person who died and came back to life, and was the son of God</t>
  </si>
  <si>
    <t>I was Christened/ baptised as a Christian</t>
  </si>
  <si>
    <t>I was brought up to think of myself as a Christian</t>
  </si>
  <si>
    <t>One or both of my parents are/ were Christian</t>
  </si>
  <si>
    <t>As a child, I went to a Church/ Christian school or a Sunday school</t>
  </si>
  <si>
    <t>I believe in the teachings of Christianity</t>
  </si>
  <si>
    <t>I attend religious services at a church but only weddings, christenings/ baptisms or funerals</t>
  </si>
  <si>
    <t>I currently go to religious services at a church other than weddings, christenings/ baptisms or funerals</t>
  </si>
  <si>
    <t>My husband/ wife/ partner is/ was a Christian</t>
  </si>
  <si>
    <t>My child/ children attend(s)/ attended a Church or Christian school</t>
  </si>
  <si>
    <t>This is a Christian country</t>
  </si>
  <si>
    <t>It reflects my ethnicity</t>
  </si>
  <si>
    <t>Don't know</t>
  </si>
  <si>
    <t>Prefer not to say</t>
  </si>
  <si>
    <t>Net: NOT any 1,6,8</t>
  </si>
  <si>
    <t>HU_Q3. For the following question, please don't include ceremonies involving family and friends, to which you were invited (e.g. weddings, baptisms, funerals, etc.).Thinking about outside of the Coronavirus pandemic (i.e. when no lockdown restrictions are in place)...Approximately how often, if at all, do you normally attend a place of worship for religious reasons?</t>
  </si>
  <si>
    <t>Once a week</t>
  </si>
  <si>
    <t>Once a month</t>
  </si>
  <si>
    <t>Once every six months</t>
  </si>
  <si>
    <t>Once every year</t>
  </si>
  <si>
    <t>Less often than once a year</t>
  </si>
  <si>
    <t>Never</t>
  </si>
  <si>
    <t>HU_Q4a. Which ONE, of the following do you think best describes how religious you are?</t>
  </si>
  <si>
    <t>Very religious</t>
  </si>
  <si>
    <t>Somewhat religious</t>
  </si>
  <si>
    <t>Neither religious nor non-religious</t>
  </si>
  <si>
    <t>Somewhat non-religious</t>
  </si>
  <si>
    <t>Very non-religious</t>
  </si>
  <si>
    <t>Net: Religious</t>
  </si>
  <si>
    <t>Net: Non-religious</t>
  </si>
  <si>
    <t>HU_Q1b. Do you regard yourself as belonging to any particular religion? If yes, which?</t>
  </si>
  <si>
    <t>Base: All GB adults split two</t>
  </si>
  <si>
    <t>Church of England/ Anglican</t>
  </si>
  <si>
    <t>Roman Catholic</t>
  </si>
  <si>
    <t>Another Christian religion</t>
  </si>
  <si>
    <t>Net: Any Christian religion</t>
  </si>
  <si>
    <t>HU_Q2b. You previously said you belong to a Christian religion.What are your reasons for this? (Please select all that apply)</t>
  </si>
  <si>
    <t>Base: All GB adults split two who are Christians</t>
  </si>
  <si>
    <t>Cell Contents (Column Percentages)</t>
  </si>
  <si>
    <t>Cell Contents (Counts)</t>
  </si>
  <si>
    <r>
      <rPr>
        <sz val="10"/>
        <color theme="1"/>
        <rFont val="Arial"/>
        <family val="2"/>
      </rPr>
      <t xml:space="preserve">YouGov RealTime offers a range of specialist services alongside our daily GB Omnibus survey. To find out more, call 020 7012 6231, visit </t>
    </r>
    <r>
      <rPr>
        <u/>
        <sz val="10"/>
        <color rgb="FF244061"/>
        <rFont val="Arial"/>
        <family val="2"/>
      </rPr>
      <t>yougov.co.uk/solutions/research/realtime</t>
    </r>
    <r>
      <rPr>
        <sz val="10"/>
        <color theme="1"/>
        <rFont val="Arial"/>
        <family val="2"/>
      </rPr>
      <t xml:space="preserve"> or click any of the links below to find out more about some of our most popular services:</t>
    </r>
  </si>
  <si>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</si>
  <si>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</si>
  <si>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</si>
  <si>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</si>
  <si>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</si>
  <si>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</si>
  <si>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All figures, unless otherwise stated, are from YouGov Plc.  Total sample size was 2038 adults. Fieldwork was undertaken between 26th - 28th February 2021.  The survey was carried out online. The figures have been weighted and are representative of all GB adults (aged 18+).</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</si>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</sst>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Arial"/>
    </font>
    <font>
      <sz val="10"/>
      <color theme="1"/>
      <name val="Arial"/>
      <family val="2"/>
    </font>
    <font>
      <b/>
      <sz val="20"/>
      <color theme="1"/>
      <name val="Arial"/>
      <family val="2"/>
    </font>
    <font>
      <b/>
      <sz val="14"/>
      <color theme="1"/>
      <name val="Arial"/>
      <family val="2"/>
    </font>
    <font>
      <b/>
      <sz val="16"/>
      <color theme="1"/>
      <name val="Arial"/>
      <family val="2"/>
    </font>
    <font>
      <b/>
      <sz val="10"/>
      <color theme="1"/>
      <name val="Arial"/>
      <family val="2"/>
    </font>
    <font>
      <b/>
      <sz val="12"/>
      <color theme="1"/>
      <name val="Arial"/>
      <family val="2"/>
    </font>
    <font>
      <b/>
      <sz val="8"/>
      <color theme="1"/>
      <name val="Arial"/>
      <family val="2"/>
    </font>
    <font>
      <b/>
      <sz val="8"/>
      <color rgb="FF000000"/>
      <name val="Arial"/>
      <family val="2"/>
    </font>
    <font>
      <sz val="11"/>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color rgb="FF0033CC"/>
      <name val="Arial"/>
      <family val="2"/>
    </font>
    <font>
      <u/>
      <sz val="10"/>
      <color rgb="FF1F497D"/>
      <name val="Arial"/>
      <family val="2"/>
    </font>
    <font>
      <u/>
      <sz val="10"/>
      <color rgb="FF1F497D"/>
      <name val="Arial"/>
      <family val="2"/>
    </font>
    <font>
      <sz val="11"/>
      <color theme="1"/>
      <name val="Calibri"/>
      <family val="2"/>
    </font>
    <font>
      <sz val="10"/>
      <color rgb="FF0000FF"/>
      <name val="Arial"/>
      <family val="2"/>
    </font>
    <font>
      <u/>
      <sz val="10"/>
      <color rgb="FF0000FF"/>
      <name val="Arial"/>
      <family val="2"/>
    </font>
    <font>
      <u/>
      <sz val="10"/>
      <color rgb="FF0000FF"/>
      <name val="Arial"/>
      <family val="2"/>
    </font>
    <font>
      <sz val="8"/>
      <color theme="1"/>
      <name val="Arial"/>
      <family val="2"/>
    </font>
    <font>
      <u/>
      <sz val="10"/>
      <color rgb="FF244061"/>
      <name val="Arial"/>
      <family val="2"/>
    </font>
  </fonts>
  <fills count="4">
    <fill>
      <patternFill patternType="none"/>
    </fill>
    <fill>
      <patternFill patternType="gray125"/>
    </fill>
    <fill>
      <patternFill patternType="solid">
        <fgColor rgb="FFFFFFFF"/>
        <bgColor rgb="FFFFFFFF"/>
      </patternFill>
    </fill>
    <fill>
      <patternFill patternType="solid">
        <fgColor rgb="FFF2F2F2"/>
        <bgColor rgb="FFF2F2F2"/>
      </patternFill>
    </fill>
  </fills>
  <borders count="25">
    <border>
      <left/>
      <right/>
      <top/>
      <bottom/>
      <diagonal/>
    </border>
    <border>
      <left style="thick">
        <color rgb="FFD9D9D9"/>
      </left>
      <right style="thick">
        <color rgb="FFD9D9D9"/>
      </right>
      <top style="thick">
        <color rgb="FFD9D9D9"/>
      </top>
      <bottom/>
      <diagonal/>
    </border>
    <border>
      <left style="thick">
        <color rgb="FFD9D9D9"/>
      </left>
      <right/>
      <top style="thick">
        <color rgb="FFD9D9D9"/>
      </top>
      <bottom style="thick">
        <color rgb="FFD9D9D9"/>
      </bottom>
      <diagonal/>
    </border>
    <border>
      <left/>
      <right style="thick">
        <color rgb="FFD9D9D9"/>
      </right>
      <top style="thick">
        <color rgb="FFD9D9D9"/>
      </top>
      <bottom style="thick">
        <color rgb="FFD9D9D9"/>
      </bottom>
      <diagonal/>
    </border>
    <border>
      <left/>
      <right/>
      <top style="thick">
        <color rgb="FFD9D9D9"/>
      </top>
      <bottom style="thick">
        <color rgb="FFD9D9D9"/>
      </bottom>
      <diagonal/>
    </border>
    <border>
      <left style="thick">
        <color rgb="FFD9D9D9"/>
      </left>
      <right style="thick">
        <color rgb="FFD9D9D9"/>
      </right>
      <top/>
      <bottom style="thick">
        <color rgb="FFD9D9D9"/>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n">
        <color rgb="FFD9D9D9"/>
      </left>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n">
        <color rgb="FFD9D9D9"/>
      </left>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1">
    <xf numFmtId="0" fontId="0" fillId="0" borderId="0"/>
  </cellStyleXfs>
  <cellXfs count="117">
    <xf numFmtId="0" fontId="0" fillId="0" borderId="0" xfId="0" applyFont="1" applyAlignment="1"/>
    <xf numFmtId="0" fontId="1" fillId="0" borderId="0" xfId="0" applyFont="1"/>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5" fillId="0" borderId="0" xfId="0" applyFont="1"/>
    <xf numFmtId="0" fontId="3" fillId="0" borderId="0" xfId="0" applyFont="1"/>
    <xf numFmtId="0" fontId="6" fillId="0" borderId="0" xfId="0" applyFont="1"/>
    <xf numFmtId="0" fontId="7" fillId="0" borderId="0" xfId="0" applyFont="1"/>
    <xf numFmtId="1" fontId="8" fillId="2" borderId="6"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left" vertical="center" wrapText="1"/>
    </xf>
    <xf numFmtId="1" fontId="10" fillId="2" borderId="7" xfId="0" applyNumberFormat="1" applyFont="1" applyFill="1" applyBorder="1" applyAlignment="1">
      <alignment horizontal="right" vertical="center" wrapText="1"/>
    </xf>
    <xf numFmtId="1" fontId="11" fillId="2" borderId="8" xfId="0" applyNumberFormat="1" applyFont="1" applyFill="1" applyBorder="1" applyAlignment="1">
      <alignment horizontal="center" vertical="center" wrapText="1"/>
    </xf>
    <xf numFmtId="1" fontId="11" fillId="2" borderId="9"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1" fontId="12" fillId="2" borderId="9" xfId="0" applyNumberFormat="1" applyFont="1" applyFill="1" applyBorder="1" applyAlignment="1">
      <alignment horizontal="center" vertical="center" wrapText="1"/>
    </xf>
    <xf numFmtId="1" fontId="11" fillId="2" borderId="11"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1" fontId="13" fillId="2" borderId="7" xfId="0" applyNumberFormat="1" applyFont="1" applyFill="1" applyBorder="1" applyAlignment="1">
      <alignment horizontal="right" vertical="center" wrapText="1"/>
    </xf>
    <xf numFmtId="1" fontId="14" fillId="2" borderId="12"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15" fillId="2" borderId="13" xfId="0" applyNumberFormat="1" applyFont="1" applyFill="1" applyBorder="1" applyAlignment="1">
      <alignment horizontal="center" vertical="center" wrapText="1"/>
    </xf>
    <xf numFmtId="1" fontId="14" fillId="2" borderId="15" xfId="0" applyNumberFormat="1" applyFont="1" applyFill="1" applyBorder="1" applyAlignment="1">
      <alignment horizontal="center" vertical="center" wrapText="1"/>
    </xf>
    <xf numFmtId="1" fontId="15" fillId="2" borderId="14" xfId="0" applyNumberFormat="1" applyFont="1" applyFill="1" applyBorder="1" applyAlignment="1">
      <alignment horizontal="center" vertical="center" wrapText="1"/>
    </xf>
    <xf numFmtId="1" fontId="16" fillId="2" borderId="7" xfId="0" applyNumberFormat="1" applyFont="1" applyFill="1" applyBorder="1" applyAlignment="1">
      <alignment horizontal="right" vertical="center" wrapText="1"/>
    </xf>
    <xf numFmtId="9" fontId="16" fillId="3" borderId="12" xfId="0" applyNumberFormat="1" applyFont="1" applyFill="1" applyBorder="1" applyAlignment="1">
      <alignment horizontal="center" vertical="center" wrapText="1"/>
    </xf>
    <xf numFmtId="9" fontId="16" fillId="3" borderId="13" xfId="0" applyNumberFormat="1" applyFont="1" applyFill="1" applyBorder="1" applyAlignment="1">
      <alignment horizontal="center" vertical="center" wrapText="1"/>
    </xf>
    <xf numFmtId="9" fontId="16" fillId="3" borderId="14" xfId="0" applyNumberFormat="1" applyFont="1" applyFill="1" applyBorder="1" applyAlignment="1">
      <alignment horizontal="center" vertical="center" wrapText="1"/>
    </xf>
    <xf numFmtId="9" fontId="17" fillId="3" borderId="13" xfId="0" applyNumberFormat="1" applyFont="1" applyFill="1" applyBorder="1" applyAlignment="1">
      <alignment horizontal="center" vertical="center" wrapText="1"/>
    </xf>
    <xf numFmtId="9" fontId="16" fillId="3" borderId="15" xfId="0" applyNumberFormat="1" applyFont="1" applyFill="1" applyBorder="1" applyAlignment="1">
      <alignment horizontal="center" vertical="center" wrapText="1"/>
    </xf>
    <xf numFmtId="9" fontId="17" fillId="3" borderId="14" xfId="0" applyNumberFormat="1" applyFont="1" applyFill="1" applyBorder="1" applyAlignment="1">
      <alignment horizontal="center" vertical="center" wrapText="1"/>
    </xf>
    <xf numFmtId="1" fontId="16" fillId="0" borderId="0" xfId="0" applyNumberFormat="1" applyFont="1" applyAlignment="1">
      <alignment horizontal="right" vertical="center" wrapText="1"/>
    </xf>
    <xf numFmtId="9" fontId="16" fillId="0" borderId="16" xfId="0" applyNumberFormat="1" applyFont="1" applyBorder="1" applyAlignment="1">
      <alignment horizontal="center" vertical="center" wrapText="1"/>
    </xf>
    <xf numFmtId="9" fontId="16" fillId="0" borderId="17" xfId="0" applyNumberFormat="1" applyFont="1" applyBorder="1" applyAlignment="1">
      <alignment horizontal="center" vertical="center" wrapText="1"/>
    </xf>
    <xf numFmtId="9" fontId="16" fillId="0" borderId="18" xfId="0" applyNumberFormat="1" applyFont="1" applyBorder="1" applyAlignment="1">
      <alignment horizontal="center" vertical="center" wrapText="1"/>
    </xf>
    <xf numFmtId="9" fontId="17" fillId="0" borderId="17" xfId="0" applyNumberFormat="1" applyFont="1" applyBorder="1" applyAlignment="1">
      <alignment horizontal="center" vertical="center" wrapText="1"/>
    </xf>
    <xf numFmtId="9" fontId="16" fillId="0" borderId="15"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9" fontId="16" fillId="3" borderId="19" xfId="0" applyNumberFormat="1" applyFont="1" applyFill="1" applyBorder="1" applyAlignment="1">
      <alignment horizontal="center" vertical="center" wrapText="1"/>
    </xf>
    <xf numFmtId="9" fontId="16" fillId="3" borderId="20" xfId="0" applyNumberFormat="1" applyFont="1" applyFill="1" applyBorder="1" applyAlignment="1">
      <alignment horizontal="center" vertical="center" wrapText="1"/>
    </xf>
    <xf numFmtId="9" fontId="16" fillId="3" borderId="21" xfId="0" applyNumberFormat="1" applyFont="1" applyFill="1" applyBorder="1" applyAlignment="1">
      <alignment horizontal="center" vertical="center" wrapText="1"/>
    </xf>
    <xf numFmtId="9" fontId="17" fillId="3" borderId="20" xfId="0" applyNumberFormat="1" applyFont="1" applyFill="1" applyBorder="1" applyAlignment="1">
      <alignment horizontal="center" vertical="center" wrapText="1"/>
    </xf>
    <xf numFmtId="9" fontId="17" fillId="3" borderId="21" xfId="0" applyNumberFormat="1" applyFont="1" applyFill="1" applyBorder="1" applyAlignment="1">
      <alignment horizontal="center" vertical="center" wrapText="1"/>
    </xf>
    <xf numFmtId="9" fontId="16" fillId="3" borderId="22" xfId="0" applyNumberFormat="1" applyFont="1" applyFill="1" applyBorder="1" applyAlignment="1">
      <alignment horizontal="center" vertical="center" wrapText="1"/>
    </xf>
    <xf numFmtId="9" fontId="16" fillId="3" borderId="23" xfId="0" applyNumberFormat="1" applyFont="1" applyFill="1" applyBorder="1" applyAlignment="1">
      <alignment horizontal="center" vertical="center" wrapText="1"/>
    </xf>
    <xf numFmtId="9" fontId="16" fillId="3" borderId="24"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 fontId="18" fillId="2" borderId="7" xfId="0" applyNumberFormat="1" applyFont="1" applyFill="1" applyBorder="1" applyAlignment="1">
      <alignment horizontal="right"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9" fontId="18" fillId="2" borderId="24" xfId="0" applyNumberFormat="1" applyFont="1" applyFill="1" applyBorder="1" applyAlignment="1">
      <alignment horizontal="center" vertical="center" wrapText="1"/>
    </xf>
    <xf numFmtId="9" fontId="19" fillId="2" borderId="23" xfId="0" applyNumberFormat="1" applyFont="1" applyFill="1" applyBorder="1" applyAlignment="1">
      <alignment horizontal="center" vertical="center" wrapText="1"/>
    </xf>
    <xf numFmtId="9" fontId="19" fillId="2" borderId="24" xfId="0" applyNumberFormat="1" applyFont="1" applyFill="1" applyBorder="1" applyAlignment="1">
      <alignment horizontal="center" vertical="center" wrapText="1"/>
    </xf>
    <xf numFmtId="9" fontId="18" fillId="3" borderId="15" xfId="0" applyNumberFormat="1" applyFont="1" applyFill="1" applyBorder="1" applyAlignment="1">
      <alignment horizontal="center" vertical="center" wrapText="1"/>
    </xf>
    <xf numFmtId="9" fontId="18" fillId="2" borderId="19" xfId="0" applyNumberFormat="1" applyFont="1" applyFill="1" applyBorder="1" applyAlignment="1">
      <alignment horizontal="center" vertical="center" wrapText="1"/>
    </xf>
    <xf numFmtId="9" fontId="18" fillId="2" borderId="20" xfId="0" applyNumberFormat="1" applyFont="1" applyFill="1" applyBorder="1" applyAlignment="1">
      <alignment horizontal="center" vertical="center" wrapText="1"/>
    </xf>
    <xf numFmtId="9" fontId="18" fillId="2" borderId="21" xfId="0" applyNumberFormat="1" applyFont="1" applyFill="1" applyBorder="1" applyAlignment="1">
      <alignment horizontal="center" vertical="center" wrapText="1"/>
    </xf>
    <xf numFmtId="9" fontId="19" fillId="2" borderId="20" xfId="0" applyNumberFormat="1" applyFont="1" applyFill="1" applyBorder="1" applyAlignment="1">
      <alignment horizontal="center" vertical="center" wrapText="1"/>
    </xf>
    <xf numFmtId="9" fontId="18" fillId="0" borderId="15" xfId="0" applyNumberFormat="1" applyFont="1" applyBorder="1" applyAlignment="1">
      <alignment horizontal="center" vertical="center" wrapText="1"/>
    </xf>
    <xf numFmtId="9" fontId="19" fillId="2" borderId="21" xfId="0" applyNumberFormat="1" applyFont="1" applyFill="1" applyBorder="1" applyAlignment="1">
      <alignment horizontal="center" vertical="center" wrapText="1"/>
    </xf>
    <xf numFmtId="1" fontId="16" fillId="2" borderId="7" xfId="0" applyNumberFormat="1" applyFont="1" applyFill="1" applyBorder="1" applyAlignment="1">
      <alignment horizontal="left" vertical="center"/>
    </xf>
    <xf numFmtId="1" fontId="16" fillId="3" borderId="12" xfId="0" applyNumberFormat="1" applyFont="1" applyFill="1" applyBorder="1" applyAlignment="1">
      <alignment horizontal="center" vertical="center" wrapText="1"/>
    </xf>
    <xf numFmtId="1" fontId="16" fillId="3" borderId="13" xfId="0" applyNumberFormat="1" applyFont="1" applyFill="1" applyBorder="1" applyAlignment="1">
      <alignment horizontal="center" vertical="center" wrapText="1"/>
    </xf>
    <xf numFmtId="1" fontId="16" fillId="3" borderId="14" xfId="0" applyNumberFormat="1" applyFont="1" applyFill="1" applyBorder="1" applyAlignment="1">
      <alignment horizontal="center" vertical="center" wrapText="1"/>
    </xf>
    <xf numFmtId="1" fontId="17" fillId="3" borderId="13" xfId="0" applyNumberFormat="1" applyFont="1" applyFill="1" applyBorder="1" applyAlignment="1">
      <alignment horizontal="center" vertical="center" wrapText="1"/>
    </xf>
    <xf numFmtId="1" fontId="17" fillId="3" borderId="14" xfId="0" applyNumberFormat="1" applyFont="1" applyFill="1" applyBorder="1" applyAlignment="1">
      <alignment horizontal="center" vertical="center" wrapText="1"/>
    </xf>
    <xf numFmtId="1" fontId="16" fillId="0" borderId="16" xfId="0" applyNumberFormat="1" applyFont="1" applyBorder="1" applyAlignment="1">
      <alignment horizontal="center" vertical="center" wrapText="1"/>
    </xf>
    <xf numFmtId="1" fontId="16" fillId="0" borderId="17" xfId="0" applyNumberFormat="1" applyFont="1" applyBorder="1" applyAlignment="1">
      <alignment horizontal="center" vertical="center" wrapText="1"/>
    </xf>
    <xf numFmtId="1" fontId="16" fillId="0" borderId="18"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 fontId="17" fillId="0" borderId="18" xfId="0" applyNumberFormat="1" applyFont="1" applyBorder="1" applyAlignment="1">
      <alignment horizontal="center" vertical="center" wrapText="1"/>
    </xf>
    <xf numFmtId="1" fontId="16" fillId="3" borderId="19" xfId="0"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 fontId="16" fillId="3" borderId="21" xfId="0" applyNumberFormat="1" applyFont="1" applyFill="1" applyBorder="1" applyAlignment="1">
      <alignment horizontal="center" vertical="center" wrapText="1"/>
    </xf>
    <xf numFmtId="1" fontId="17" fillId="3" borderId="20" xfId="0" applyNumberFormat="1" applyFont="1" applyFill="1" applyBorder="1" applyAlignment="1">
      <alignment horizontal="center" vertical="center" wrapText="1"/>
    </xf>
    <xf numFmtId="1" fontId="17" fillId="3" borderId="21" xfId="0" applyNumberFormat="1" applyFont="1" applyFill="1" applyBorder="1" applyAlignment="1">
      <alignment horizontal="center" vertical="center" wrapText="1"/>
    </xf>
    <xf numFmtId="1" fontId="16" fillId="3" borderId="22" xfId="0" applyNumberFormat="1" applyFont="1" applyFill="1" applyBorder="1" applyAlignment="1">
      <alignment horizontal="center" vertical="center" wrapText="1"/>
    </xf>
    <xf numFmtId="1" fontId="16" fillId="3" borderId="23" xfId="0" applyNumberFormat="1" applyFont="1" applyFill="1" applyBorder="1" applyAlignment="1">
      <alignment horizontal="center" vertical="center" wrapText="1"/>
    </xf>
    <xf numFmtId="1" fontId="16" fillId="3" borderId="24" xfId="0" applyNumberFormat="1" applyFont="1" applyFill="1" applyBorder="1" applyAlignment="1">
      <alignment horizontal="center" vertical="center" wrapText="1"/>
    </xf>
    <xf numFmtId="1" fontId="17" fillId="3" borderId="23" xfId="0" applyNumberFormat="1" applyFont="1" applyFill="1" applyBorder="1" applyAlignment="1">
      <alignment horizontal="center" vertical="center" wrapText="1"/>
    </xf>
    <xf numFmtId="1" fontId="17" fillId="3" borderId="24" xfId="0" applyNumberFormat="1" applyFont="1" applyFill="1" applyBorder="1" applyAlignment="1">
      <alignment horizontal="center" vertical="center" wrapText="1"/>
    </xf>
    <xf numFmtId="1" fontId="18" fillId="2" borderId="22" xfId="0" applyNumberFormat="1" applyFont="1" applyFill="1" applyBorder="1" applyAlignment="1">
      <alignment horizontal="center" vertical="center" wrapText="1"/>
    </xf>
    <xf numFmtId="1" fontId="18" fillId="2" borderId="23" xfId="0" applyNumberFormat="1" applyFont="1" applyFill="1" applyBorder="1" applyAlignment="1">
      <alignment horizontal="center" vertical="center" wrapText="1"/>
    </xf>
    <xf numFmtId="1" fontId="18" fillId="2" borderId="24" xfId="0" applyNumberFormat="1" applyFont="1" applyFill="1" applyBorder="1" applyAlignment="1">
      <alignment horizontal="center" vertical="center" wrapText="1"/>
    </xf>
    <xf numFmtId="1" fontId="19" fillId="2" borderId="23" xfId="0" applyNumberFormat="1" applyFont="1" applyFill="1" applyBorder="1" applyAlignment="1">
      <alignment horizontal="center" vertical="center" wrapText="1"/>
    </xf>
    <xf numFmtId="1" fontId="19" fillId="2" borderId="24" xfId="0" applyNumberFormat="1" applyFont="1" applyFill="1" applyBorder="1" applyAlignment="1">
      <alignment horizontal="center" vertical="center" wrapText="1"/>
    </xf>
    <xf numFmtId="1" fontId="18" fillId="2" borderId="19" xfId="0" applyNumberFormat="1" applyFont="1" applyFill="1" applyBorder="1" applyAlignment="1">
      <alignment horizontal="center" vertical="center" wrapText="1"/>
    </xf>
    <xf numFmtId="1" fontId="18" fillId="2" borderId="20" xfId="0" applyNumberFormat="1" applyFont="1" applyFill="1" applyBorder="1" applyAlignment="1">
      <alignment horizontal="center" vertical="center" wrapText="1"/>
    </xf>
    <xf numFmtId="1" fontId="18" fillId="2" borderId="21" xfId="0" applyNumberFormat="1" applyFont="1" applyFill="1" applyBorder="1" applyAlignment="1">
      <alignment horizontal="center" vertical="center" wrapText="1"/>
    </xf>
    <xf numFmtId="1" fontId="19" fillId="2" borderId="20" xfId="0" applyNumberFormat="1" applyFont="1" applyFill="1" applyBorder="1" applyAlignment="1">
      <alignment horizontal="center" vertical="center" wrapText="1"/>
    </xf>
    <xf numFmtId="1" fontId="19" fillId="2" borderId="21" xfId="0" applyNumberFormat="1"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wrapText="1"/>
    </xf>
    <xf numFmtId="0" fontId="23" fillId="0" borderId="0" xfId="0" applyFont="1"/>
    <xf numFmtId="0" fontId="25" fillId="0" borderId="0" xfId="0" applyFont="1" applyAlignment="1">
      <alignment vertical="top"/>
    </xf>
    <xf numFmtId="0" fontId="1" fillId="0" borderId="0" xfId="0" applyFont="1" applyAlignment="1">
      <alignment wrapText="1"/>
    </xf>
    <xf numFmtId="0" fontId="1" fillId="0" borderId="0" xfId="0" applyFont="1" applyAlignment="1">
      <alignment vertical="top" wrapText="1"/>
    </xf>
    <xf numFmtId="0" fontId="27" fillId="0" borderId="0" xfId="0" applyFont="1"/>
    <xf numFmtId="0" fontId="5" fillId="2" borderId="7" xfId="0" applyFont="1" applyFill="1" applyBorder="1" applyAlignment="1">
      <alignment vertical="top" wrapText="1"/>
    </xf>
    <xf numFmtId="0" fontId="1" fillId="2" borderId="7" xfId="0" applyFont="1" applyFill="1" applyBorder="1" applyAlignment="1">
      <alignment vertical="center" wrapText="1"/>
    </xf>
    <xf numFmtId="0" fontId="5" fillId="2" borderId="7" xfId="0" applyFont="1" applyFill="1" applyBorder="1" applyAlignment="1">
      <alignment vertical="center" wrapText="1"/>
    </xf>
    <xf numFmtId="1" fontId="8" fillId="2" borderId="2" xfId="0" applyNumberFormat="1" applyFont="1" applyFill="1" applyBorder="1" applyAlignment="1">
      <alignment horizontal="center" vertical="center" wrapText="1"/>
    </xf>
    <xf numFmtId="0" fontId="9" fillId="0" borderId="4" xfId="0" applyFont="1" applyBorder="1"/>
    <xf numFmtId="0" fontId="9" fillId="0" borderId="3" xfId="0" applyFont="1" applyBorder="1"/>
    <xf numFmtId="1" fontId="8" fillId="2" borderId="1" xfId="0" applyNumberFormat="1" applyFont="1" applyFill="1" applyBorder="1" applyAlignment="1">
      <alignment horizontal="center" vertical="center" wrapText="1"/>
    </xf>
    <xf numFmtId="0" fontId="9" fillId="0" borderId="5" xfId="0" applyFont="1" applyBorder="1"/>
    <xf numFmtId="0" fontId="1" fillId="0" borderId="0" xfId="0" applyFont="1" applyAlignment="1">
      <alignment horizontal="left" vertical="center" wrapText="1"/>
    </xf>
    <xf numFmtId="0" fontId="0" fillId="0" borderId="0" xfId="0" applyFont="1" applyAlignment="1"/>
    <xf numFmtId="0" fontId="23" fillId="0" borderId="0" xfId="0" applyFont="1"/>
    <xf numFmtId="0" fontId="1" fillId="0" borderId="0" xfId="0" applyFont="1" applyAlignment="1">
      <alignment horizontal="left"/>
    </xf>
    <xf numFmtId="0" fontId="21" fillId="0" borderId="0" xfId="0" applyFont="1" applyAlignment="1">
      <alignment horizontal="left" vertical="center" wrapText="1"/>
    </xf>
    <xf numFmtId="0" fontId="22" fillId="0" borderId="0" xfId="0" applyFont="1" applyAlignment="1">
      <alignment horizontal="left" vertical="top" wrapText="1"/>
    </xf>
    <xf numFmtId="0" fontId="24" fillId="0" borderId="0" xfId="0" applyFont="1" applyAlignment="1">
      <alignment horizontal="left" vertical="center" wrapText="1"/>
    </xf>
    <xf numFmtId="0" fontId="2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hyperlink" Target="https://www.youtube.com/watch?v=WspUq481Kps&amp;feature=youtu.be" TargetMode="External"/><Relationship Id="rId1" Type="http://schemas.openxmlformats.org/officeDocument/2006/relationships/hyperlink" Target="https://collaborate.yougov.com/#/register" TargetMode="External"/><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95250</xdr:colOff>
      <xdr:row>0</xdr:row>
      <xdr:rowOff>0</xdr:rowOff>
    </xdr:from>
    <xdr:ext cx="1714500" cy="333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4</xdr:row>
      <xdr:rowOff>57150</xdr:rowOff>
    </xdr:from>
    <xdr:ext cx="1047750" cy="209550"/>
    <xdr:pic>
      <xdr:nvPicPr>
        <xdr:cNvPr id="2" name="image2.png" descr="yg_logo_2019.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4</xdr:row>
      <xdr:rowOff>57150</xdr:rowOff>
    </xdr:from>
    <xdr:ext cx="1047750" cy="209550"/>
    <xdr:pic>
      <xdr:nvPicPr>
        <xdr:cNvPr id="2" name="image2.png" descr="yg_logo_2019.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11</xdr:col>
      <xdr:colOff>0</xdr:colOff>
      <xdr:row>8</xdr:row>
      <xdr:rowOff>0</xdr:rowOff>
    </xdr:from>
    <xdr:ext cx="304800" cy="304800"/>
    <xdr:sp macro="" textlink="">
      <xdr:nvSpPr>
        <xdr:cNvPr id="3" name="Shape 3" descr="https://d1wp49akk9lspt.cloudfront.net/original_images/technology-group-1.svg">
          <a:extLst>
            <a:ext uri="{FF2B5EF4-FFF2-40B4-BE49-F238E27FC236}">
              <a16:creationId xmlns:a16="http://schemas.microsoft.com/office/drawing/2014/main" id="{00000000-0008-0000-05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0</xdr:colOff>
      <xdr:row>12</xdr:row>
      <xdr:rowOff>0</xdr:rowOff>
    </xdr:from>
    <xdr:ext cx="304800" cy="304800"/>
    <xdr:sp macro="" textlink="">
      <xdr:nvSpPr>
        <xdr:cNvPr id="2" name="Shape 3" descr="https://d1wp49akk9lspt.cloudfront.net/original_images/technology-group-1.svg">
          <a:extLst>
            <a:ext uri="{FF2B5EF4-FFF2-40B4-BE49-F238E27FC236}">
              <a16:creationId xmlns:a16="http://schemas.microsoft.com/office/drawing/2014/main" id="{00000000-0008-0000-05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523875</xdr:colOff>
      <xdr:row>9</xdr:row>
      <xdr:rowOff>180975</xdr:rowOff>
    </xdr:from>
    <xdr:ext cx="5105400" cy="16287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93300" y="2965613"/>
          <a:ext cx="5105400" cy="1628775"/>
        </a:xfrm>
        <a:prstGeom prst="rect">
          <a:avLst/>
        </a:prstGeom>
        <a:solidFill>
          <a:schemeClr val="lt1"/>
        </a:solidFill>
        <a:ln w="9525" cap="flat" cmpd="sng">
          <a:solidFill>
            <a:schemeClr val="l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50" b="0" i="0">
              <a:solidFill>
                <a:srgbClr val="000000"/>
              </a:solidFill>
              <a:latin typeface="Arial"/>
              <a:ea typeface="Arial"/>
              <a:cs typeface="Arial"/>
              <a:sym typeface="Arial"/>
            </a:rPr>
            <a:t>YouGov Collaborate is a new online survey scripting platform allowing you to create, customise and collaborate on your fast-turnaround Omnibus surveys. </a:t>
          </a:r>
          <a:endParaRPr sz="1400"/>
        </a:p>
        <a:p>
          <a:pPr marL="0" lvl="0" indent="0" algn="l" rtl="0">
            <a:spcBef>
              <a:spcPts val="0"/>
            </a:spcBef>
            <a:spcAft>
              <a:spcPts val="0"/>
            </a:spcAft>
            <a:buNone/>
          </a:pPr>
          <a:endParaRPr sz="1050" b="0" i="0">
            <a:solidFill>
              <a:srgbClr val="000000"/>
            </a:solidFill>
            <a:latin typeface="Arial"/>
            <a:ea typeface="Arial"/>
            <a:cs typeface="Arial"/>
            <a:sym typeface="Arial"/>
          </a:endParaRPr>
        </a:p>
        <a:p>
          <a:pPr marL="0" lvl="0" indent="0" algn="l" rtl="0">
            <a:spcBef>
              <a:spcPts val="0"/>
            </a:spcBef>
            <a:spcAft>
              <a:spcPts val="0"/>
            </a:spcAft>
            <a:buNone/>
          </a:pPr>
          <a:r>
            <a:rPr lang="en-US" sz="1050" b="0" i="0">
              <a:solidFill>
                <a:srgbClr val="000000"/>
              </a:solidFill>
              <a:latin typeface="Arial"/>
              <a:ea typeface="Arial"/>
              <a:cs typeface="Arial"/>
              <a:sym typeface="Arial"/>
            </a:rPr>
            <a:t>You can access best practice guidelines, a simple-to-follow process and get the support of a YouGov researcher—via our chat service—for confident execution and fast results.</a:t>
          </a:r>
          <a:endParaRPr sz="1400"/>
        </a:p>
        <a:p>
          <a:pPr marL="0" lvl="0" indent="0" algn="l" rtl="0">
            <a:spcBef>
              <a:spcPts val="0"/>
            </a:spcBef>
            <a:spcAft>
              <a:spcPts val="0"/>
            </a:spcAft>
            <a:buNone/>
          </a:pPr>
          <a:endParaRPr sz="1050" b="0" i="0">
            <a:solidFill>
              <a:srgbClr val="000000"/>
            </a:solidFill>
            <a:latin typeface="Arial"/>
            <a:ea typeface="Arial"/>
            <a:cs typeface="Arial"/>
            <a:sym typeface="Arial"/>
          </a:endParaRPr>
        </a:p>
        <a:p>
          <a:pPr marL="0" lvl="0" indent="0" algn="l" rtl="0">
            <a:spcBef>
              <a:spcPts val="0"/>
            </a:spcBef>
            <a:spcAft>
              <a:spcPts val="0"/>
            </a:spcAft>
            <a:buNone/>
          </a:pPr>
          <a:r>
            <a:rPr lang="en-US" sz="1050" b="0" i="0">
              <a:solidFill>
                <a:srgbClr val="000000"/>
              </a:solidFill>
              <a:latin typeface="Arial"/>
              <a:ea typeface="Arial"/>
              <a:cs typeface="Arial"/>
              <a:sym typeface="Arial"/>
            </a:rPr>
            <a:t>Watch this video to see just how easy it is to use</a:t>
          </a:r>
          <a:r>
            <a:rPr lang="en-US" sz="1000" b="0" i="0">
              <a:solidFill>
                <a:srgbClr val="000000"/>
              </a:solidFill>
              <a:latin typeface="Arial"/>
              <a:ea typeface="Arial"/>
              <a:cs typeface="Arial"/>
              <a:sym typeface="Arial"/>
            </a:rPr>
            <a:t>: </a:t>
          </a:r>
          <a:r>
            <a:rPr lang="en-US" sz="1000">
              <a:solidFill>
                <a:schemeClr val="dk1"/>
              </a:solidFill>
              <a:latin typeface="Arial"/>
              <a:ea typeface="Arial"/>
              <a:cs typeface="Arial"/>
              <a:sym typeface="Arial"/>
            </a:rPr>
            <a:t>https://collaborate.yougov.com/</a:t>
          </a:r>
          <a:endParaRPr sz="1000" b="0" i="0">
            <a:solidFill>
              <a:srgbClr val="000000"/>
            </a:solidFill>
            <a:latin typeface="Arial"/>
            <a:ea typeface="Arial"/>
            <a:cs typeface="Arial"/>
            <a:sym typeface="Arial"/>
          </a:endParaRPr>
        </a:p>
      </xdr:txBody>
    </xdr:sp>
    <xdr:clientData fLocksWithSheet="0"/>
  </xdr:oneCellAnchor>
  <xdr:oneCellAnchor>
    <xdr:from>
      <xdr:col>5</xdr:col>
      <xdr:colOff>561975</xdr:colOff>
      <xdr:row>9</xdr:row>
      <xdr:rowOff>180975</xdr:rowOff>
    </xdr:from>
    <xdr:ext cx="5095875" cy="32099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500-000005000000}"/>
            </a:ext>
          </a:extLst>
        </xdr:cNvPr>
        <xdr:cNvSpPr txBox="1"/>
      </xdr:nvSpPr>
      <xdr:spPr>
        <a:xfrm>
          <a:off x="2802825" y="2179800"/>
          <a:ext cx="5086350" cy="3200400"/>
        </a:xfrm>
        <a:prstGeom prst="rect">
          <a:avLst/>
        </a:prstGeom>
        <a:solidFill>
          <a:schemeClr val="lt1"/>
        </a:solidFill>
        <a:ln w="9525" cap="flat" cmpd="sng">
          <a:solidFill>
            <a:schemeClr val="l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50">
              <a:solidFill>
                <a:srgbClr val="000000"/>
              </a:solidFill>
              <a:latin typeface="Arial"/>
              <a:ea typeface="Arial"/>
              <a:cs typeface="Arial"/>
              <a:sym typeface="Arial"/>
            </a:rPr>
            <a:t>Crunch is YouGov's online data visualisaton tool which helps clients to interpret and present compelling data - simply. With Crunch you get:</a:t>
          </a:r>
          <a:endParaRPr sz="1400"/>
        </a:p>
        <a:p>
          <a:pPr marL="0" lvl="0" indent="0" algn="l" rtl="0">
            <a:spcBef>
              <a:spcPts val="0"/>
            </a:spcBef>
            <a:spcAft>
              <a:spcPts val="0"/>
            </a:spcAft>
            <a:buNone/>
          </a:pPr>
          <a:endParaRPr sz="1050">
            <a:solidFill>
              <a:srgbClr val="000000"/>
            </a:solidFill>
            <a:latin typeface="Arial"/>
            <a:ea typeface="Arial"/>
            <a:cs typeface="Arial"/>
            <a:sym typeface="Arial"/>
          </a:endParaRPr>
        </a:p>
        <a:p>
          <a:pPr marL="0" lvl="0" indent="0" algn="l" rtl="0">
            <a:spcBef>
              <a:spcPts val="0"/>
            </a:spcBef>
            <a:spcAft>
              <a:spcPts val="0"/>
            </a:spcAft>
            <a:buNone/>
          </a:pPr>
          <a:r>
            <a:rPr lang="en-US" sz="1050" b="1">
              <a:solidFill>
                <a:srgbClr val="000000"/>
              </a:solidFill>
              <a:latin typeface="Arial"/>
              <a:ea typeface="Arial"/>
              <a:cs typeface="Arial"/>
              <a:sym typeface="Arial"/>
            </a:rPr>
            <a:t>Live reporting:</a:t>
          </a:r>
          <a:r>
            <a:rPr lang="en-US" sz="1050">
              <a:solidFill>
                <a:srgbClr val="000000"/>
              </a:solidFill>
              <a:latin typeface="Arial"/>
              <a:ea typeface="Arial"/>
              <a:cs typeface="Arial"/>
              <a:sym typeface="Arial"/>
            </a:rPr>
            <a:t> Watch survey results appear in real time with live reporting, meaning you can start piecing your story together or collating insights straight away if you have a tight deadline</a:t>
          </a:r>
          <a:endParaRPr sz="1400"/>
        </a:p>
        <a:p>
          <a:pPr marL="0" lvl="0" indent="0" algn="l" rtl="0">
            <a:spcBef>
              <a:spcPts val="0"/>
            </a:spcBef>
            <a:spcAft>
              <a:spcPts val="0"/>
            </a:spcAft>
            <a:buNone/>
          </a:pPr>
          <a:endParaRPr sz="1050">
            <a:solidFill>
              <a:srgbClr val="000000"/>
            </a:solidFill>
            <a:latin typeface="Arial"/>
            <a:ea typeface="Arial"/>
            <a:cs typeface="Arial"/>
            <a:sym typeface="Arial"/>
          </a:endParaRPr>
        </a:p>
        <a:p>
          <a:pPr marL="0" lvl="0" indent="0" algn="l" rtl="0">
            <a:spcBef>
              <a:spcPts val="0"/>
            </a:spcBef>
            <a:spcAft>
              <a:spcPts val="0"/>
            </a:spcAft>
            <a:buNone/>
          </a:pPr>
          <a:r>
            <a:rPr lang="en-US" sz="1050" b="1">
              <a:solidFill>
                <a:srgbClr val="000000"/>
              </a:solidFill>
              <a:latin typeface="Arial"/>
              <a:ea typeface="Arial"/>
              <a:cs typeface="Arial"/>
              <a:sym typeface="Arial"/>
            </a:rPr>
            <a:t>Easy-to-share results:</a:t>
          </a:r>
          <a:r>
            <a:rPr lang="en-US" sz="1050">
              <a:solidFill>
                <a:srgbClr val="000000"/>
              </a:solidFill>
              <a:latin typeface="Arial"/>
              <a:ea typeface="Arial"/>
              <a:cs typeface="Arial"/>
              <a:sym typeface="Arial"/>
            </a:rPr>
            <a:t> Share your findings with colleagues and other stakeholders and use the tool as a data library available across your organisation</a:t>
          </a:r>
          <a:endParaRPr sz="1400"/>
        </a:p>
        <a:p>
          <a:pPr marL="0" lvl="0" indent="0" algn="l" rtl="0">
            <a:spcBef>
              <a:spcPts val="0"/>
            </a:spcBef>
            <a:spcAft>
              <a:spcPts val="0"/>
            </a:spcAft>
            <a:buNone/>
          </a:pPr>
          <a:endParaRPr sz="1050">
            <a:solidFill>
              <a:srgbClr val="000000"/>
            </a:solidFill>
            <a:latin typeface="Arial"/>
            <a:ea typeface="Arial"/>
            <a:cs typeface="Arial"/>
            <a:sym typeface="Arial"/>
          </a:endParaRPr>
        </a:p>
        <a:p>
          <a:pPr marL="0" lvl="0" indent="0" algn="l" rtl="0">
            <a:spcBef>
              <a:spcPts val="0"/>
            </a:spcBef>
            <a:spcAft>
              <a:spcPts val="0"/>
            </a:spcAft>
            <a:buNone/>
          </a:pPr>
          <a:r>
            <a:rPr lang="en-US" sz="1050" b="1">
              <a:solidFill>
                <a:srgbClr val="000000"/>
              </a:solidFill>
              <a:latin typeface="Arial"/>
              <a:ea typeface="Arial"/>
              <a:cs typeface="Arial"/>
              <a:sym typeface="Arial"/>
            </a:rPr>
            <a:t>Personalised  data: </a:t>
          </a:r>
          <a:r>
            <a:rPr lang="en-US" sz="1050">
              <a:solidFill>
                <a:srgbClr val="000000"/>
              </a:solidFill>
              <a:latin typeface="Arial"/>
              <a:ea typeface="Arial"/>
              <a:cs typeface="Arial"/>
              <a:sym typeface="Arial"/>
            </a:rPr>
            <a:t>Create your own bespoke tables and filter by what you need instead of sifting through reams of static data points</a:t>
          </a:r>
          <a:endParaRPr sz="1400"/>
        </a:p>
        <a:p>
          <a:pPr marL="0" lvl="0" indent="0" algn="l" rtl="0">
            <a:spcBef>
              <a:spcPts val="0"/>
            </a:spcBef>
            <a:spcAft>
              <a:spcPts val="0"/>
            </a:spcAft>
            <a:buNone/>
          </a:pPr>
          <a:endParaRPr sz="1050">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050"/>
            <a:buFont typeface="Arial"/>
            <a:buNone/>
          </a:pPr>
          <a:r>
            <a:rPr lang="en-US" sz="1050">
              <a:solidFill>
                <a:srgbClr val="000000"/>
              </a:solidFill>
              <a:latin typeface="Arial"/>
              <a:ea typeface="Arial"/>
              <a:cs typeface="Arial"/>
              <a:sym typeface="Arial"/>
            </a:rPr>
            <a:t>Crunch allows you to have much more control over how you can manipulate the data. This short video (c.2-3 minutes) explains how you can use Crunch to do your own analysis, giving you total control of your data: </a:t>
          </a:r>
          <a:r>
            <a:rPr lang="en-US" sz="1000" u="sng">
              <a:solidFill>
                <a:srgbClr val="000000"/>
              </a:solidFill>
              <a:latin typeface="Arial"/>
              <a:ea typeface="Arial"/>
              <a:cs typeface="Arial"/>
              <a:sym typeface="Arial"/>
            </a:rPr>
            <a:t>https://youtu.be/WspUq481Kps</a:t>
          </a:r>
          <a:endParaRPr sz="1000">
            <a:solidFill>
              <a:srgbClr val="000000"/>
            </a:solidFill>
            <a:latin typeface="Arial"/>
            <a:ea typeface="Arial"/>
            <a:cs typeface="Arial"/>
            <a:sym typeface="Arial"/>
          </a:endParaRPr>
        </a:p>
        <a:p>
          <a:pPr marL="0" lvl="0" indent="0" algn="l" rtl="0">
            <a:spcBef>
              <a:spcPts val="0"/>
            </a:spcBef>
            <a:spcAft>
              <a:spcPts val="0"/>
            </a:spcAft>
            <a:buNone/>
          </a:pPr>
          <a:endParaRPr sz="1050">
            <a:solidFill>
              <a:srgbClr val="000000"/>
            </a:solidFill>
            <a:latin typeface="Arial"/>
            <a:ea typeface="Arial"/>
            <a:cs typeface="Arial"/>
            <a:sym typeface="Arial"/>
          </a:endParaRPr>
        </a:p>
      </xdr:txBody>
    </xdr:sp>
    <xdr:clientData fLocksWithSheet="0"/>
  </xdr:oneCellAnchor>
  <xdr:oneCellAnchor>
    <xdr:from>
      <xdr:col>5</xdr:col>
      <xdr:colOff>628650</xdr:colOff>
      <xdr:row>3</xdr:row>
      <xdr:rowOff>47625</xdr:rowOff>
    </xdr:from>
    <xdr:ext cx="2381250" cy="219075"/>
    <xdr:pic>
      <xdr:nvPicPr>
        <xdr:cNvPr id="6" name="image7.png">
          <a:extLst>
            <a:ext uri="{FF2B5EF4-FFF2-40B4-BE49-F238E27FC236}">
              <a16:creationId xmlns:a16="http://schemas.microsoft.com/office/drawing/2014/main" id="{00000000-0008-0000-05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1123950</xdr:colOff>
      <xdr:row>4</xdr:row>
      <xdr:rowOff>0</xdr:rowOff>
    </xdr:from>
    <xdr:ext cx="2362200" cy="228600"/>
    <xdr:pic>
      <xdr:nvPicPr>
        <xdr:cNvPr id="7" name="image8.png">
          <a:extLst>
            <a:ext uri="{FF2B5EF4-FFF2-40B4-BE49-F238E27FC236}">
              <a16:creationId xmlns:a16="http://schemas.microsoft.com/office/drawing/2014/main" id="{00000000-0008-0000-05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8</xdr:col>
      <xdr:colOff>95250</xdr:colOff>
      <xdr:row>4</xdr:row>
      <xdr:rowOff>0</xdr:rowOff>
    </xdr:from>
    <xdr:ext cx="2362200" cy="209550"/>
    <xdr:pic>
      <xdr:nvPicPr>
        <xdr:cNvPr id="8" name="image5.png">
          <a:extLst>
            <a:ext uri="{FF2B5EF4-FFF2-40B4-BE49-F238E27FC236}">
              <a16:creationId xmlns:a16="http://schemas.microsoft.com/office/drawing/2014/main" id="{00000000-0008-0000-05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5</xdr:col>
      <xdr:colOff>619125</xdr:colOff>
      <xdr:row>6</xdr:row>
      <xdr:rowOff>9525</xdr:rowOff>
    </xdr:from>
    <xdr:ext cx="2381250" cy="228600"/>
    <xdr:pic>
      <xdr:nvPicPr>
        <xdr:cNvPr id="9" name="image10.png">
          <a:extLst>
            <a:ext uri="{FF2B5EF4-FFF2-40B4-BE49-F238E27FC236}">
              <a16:creationId xmlns:a16="http://schemas.microsoft.com/office/drawing/2014/main" id="{00000000-0008-0000-0500-00000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xdr:col>
      <xdr:colOff>19050</xdr:colOff>
      <xdr:row>4</xdr:row>
      <xdr:rowOff>0</xdr:rowOff>
    </xdr:from>
    <xdr:ext cx="2390775" cy="228600"/>
    <xdr:pic>
      <xdr:nvPicPr>
        <xdr:cNvPr id="10" name="image12.png">
          <a:extLst>
            <a:ext uri="{FF2B5EF4-FFF2-40B4-BE49-F238E27FC236}">
              <a16:creationId xmlns:a16="http://schemas.microsoft.com/office/drawing/2014/main" id="{00000000-0008-0000-0500-00000A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19050</xdr:colOff>
      <xdr:row>6</xdr:row>
      <xdr:rowOff>19050</xdr:rowOff>
    </xdr:from>
    <xdr:ext cx="2390775" cy="247650"/>
    <xdr:pic>
      <xdr:nvPicPr>
        <xdr:cNvPr id="11" name="image9.png">
          <a:extLst>
            <a:ext uri="{FF2B5EF4-FFF2-40B4-BE49-F238E27FC236}">
              <a16:creationId xmlns:a16="http://schemas.microsoft.com/office/drawing/2014/main" id="{00000000-0008-0000-0500-00000B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3</xdr:col>
      <xdr:colOff>1114425</xdr:colOff>
      <xdr:row>6</xdr:row>
      <xdr:rowOff>19050</xdr:rowOff>
    </xdr:from>
    <xdr:ext cx="2371725" cy="219075"/>
    <xdr:pic>
      <xdr:nvPicPr>
        <xdr:cNvPr id="12" name="image13.png">
          <a:extLst>
            <a:ext uri="{FF2B5EF4-FFF2-40B4-BE49-F238E27FC236}">
              <a16:creationId xmlns:a16="http://schemas.microsoft.com/office/drawing/2014/main" id="{00000000-0008-0000-0500-00000C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8</xdr:col>
      <xdr:colOff>95250</xdr:colOff>
      <xdr:row>6</xdr:row>
      <xdr:rowOff>19050</xdr:rowOff>
    </xdr:from>
    <xdr:ext cx="2362200" cy="209550"/>
    <xdr:pic>
      <xdr:nvPicPr>
        <xdr:cNvPr id="13" name="image11.png">
          <a:extLst>
            <a:ext uri="{FF2B5EF4-FFF2-40B4-BE49-F238E27FC236}">
              <a16:creationId xmlns:a16="http://schemas.microsoft.com/office/drawing/2014/main" id="{00000000-0008-0000-0500-00000D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0</xdr:col>
      <xdr:colOff>428625</xdr:colOff>
      <xdr:row>1</xdr:row>
      <xdr:rowOff>9525</xdr:rowOff>
    </xdr:from>
    <xdr:ext cx="2943225" cy="352425"/>
    <xdr:pic>
      <xdr:nvPicPr>
        <xdr:cNvPr id="14" name="image3.png">
          <a:extLst>
            <a:ext uri="{FF2B5EF4-FFF2-40B4-BE49-F238E27FC236}">
              <a16:creationId xmlns:a16="http://schemas.microsoft.com/office/drawing/2014/main" id="{00000000-0008-0000-0500-00000E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5</xdr:col>
      <xdr:colOff>685800</xdr:colOff>
      <xdr:row>8</xdr:row>
      <xdr:rowOff>133350</xdr:rowOff>
    </xdr:from>
    <xdr:ext cx="1600200" cy="466725"/>
    <xdr:pic>
      <xdr:nvPicPr>
        <xdr:cNvPr id="15" name="image4.png">
          <a:extLst>
            <a:ext uri="{FF2B5EF4-FFF2-40B4-BE49-F238E27FC236}">
              <a16:creationId xmlns:a16="http://schemas.microsoft.com/office/drawing/2014/main" id="{00000000-0008-0000-0500-00000F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1</xdr:col>
      <xdr:colOff>9525</xdr:colOff>
      <xdr:row>8</xdr:row>
      <xdr:rowOff>142875</xdr:rowOff>
    </xdr:from>
    <xdr:ext cx="1638300" cy="466725"/>
    <xdr:pic>
      <xdr:nvPicPr>
        <xdr:cNvPr id="16" name="image6.png">
          <a:extLst>
            <a:ext uri="{FF2B5EF4-FFF2-40B4-BE49-F238E27FC236}">
              <a16:creationId xmlns:a16="http://schemas.microsoft.com/office/drawing/2014/main" id="{00000000-0008-0000-0500-000010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7115175</xdr:colOff>
      <xdr:row>0</xdr:row>
      <xdr:rowOff>0</xdr:rowOff>
    </xdr:from>
    <xdr:ext cx="1724025" cy="3524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1000"/>
  <sheetViews>
    <sheetView showGridLines="0" tabSelected="1" workbookViewId="0"/>
  </sheetViews>
  <sheetFormatPr defaultColWidth="12.59765625" defaultRowHeight="13.8" x14ac:dyDescent="0.25"/>
  <cols>
    <col min="1" max="26" width="8.89843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ht="24.6" x14ac:dyDescent="0.4">
      <c r="A8" s="1"/>
      <c r="B8" s="1"/>
      <c r="C8" s="1"/>
      <c r="D8" s="1"/>
      <c r="E8" s="1"/>
      <c r="F8" s="1"/>
      <c r="G8" s="2" t="s">
        <v>0</v>
      </c>
      <c r="H8" s="1"/>
      <c r="I8" s="1"/>
      <c r="J8" s="1"/>
      <c r="K8" s="1"/>
      <c r="L8" s="1"/>
      <c r="M8" s="1"/>
      <c r="N8" s="1"/>
      <c r="O8" s="1"/>
      <c r="P8" s="1"/>
      <c r="Q8" s="1"/>
      <c r="R8" s="1"/>
      <c r="S8" s="1"/>
      <c r="T8" s="1"/>
      <c r="U8" s="1"/>
      <c r="V8" s="1"/>
      <c r="W8" s="1"/>
      <c r="X8" s="1"/>
      <c r="Y8" s="1"/>
      <c r="Z8" s="1"/>
    </row>
    <row r="9" spans="1:26" ht="17.399999999999999" x14ac:dyDescent="0.3">
      <c r="A9" s="1"/>
      <c r="B9" s="1"/>
      <c r="C9" s="1"/>
      <c r="D9" s="1"/>
      <c r="E9" s="1"/>
      <c r="F9" s="1"/>
      <c r="G9" s="3" t="s">
        <v>1</v>
      </c>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21" x14ac:dyDescent="0.4">
      <c r="A25" s="1"/>
      <c r="B25" s="1"/>
      <c r="C25" s="4" t="s">
        <v>2</v>
      </c>
      <c r="D25" s="1"/>
      <c r="E25" s="1"/>
      <c r="F25" s="1"/>
      <c r="G25" s="1"/>
      <c r="H25" s="1"/>
      <c r="I25" s="1"/>
      <c r="J25" s="1"/>
      <c r="K25" s="1"/>
      <c r="L25" s="1"/>
      <c r="M25" s="1"/>
      <c r="N25" s="1"/>
      <c r="O25" s="1"/>
      <c r="P25" s="1"/>
      <c r="Q25" s="1"/>
      <c r="R25" s="1"/>
      <c r="S25" s="1"/>
      <c r="T25" s="1"/>
      <c r="U25" s="1"/>
      <c r="V25" s="1"/>
      <c r="W25" s="1"/>
      <c r="X25" s="1"/>
      <c r="Y25" s="1"/>
      <c r="Z25" s="1"/>
    </row>
    <row r="26" spans="1:26" ht="21" x14ac:dyDescent="0.4">
      <c r="A26" s="1"/>
      <c r="B26" s="1"/>
      <c r="C26" s="4" t="s">
        <v>3</v>
      </c>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c r="B30" s="1"/>
      <c r="C30" s="5" t="str">
        <f ca="1">"© YouGov plc "&amp;YEAR(NOW())</f>
        <v>© YouGov plc 2021</v>
      </c>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orizontalCentered="1"/>
  <pageMargins left="0.74803149606299213" right="0.74803149606299213" top="0.98425196850393704" bottom="0.98425196850393704"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0"/>
  <sheetViews>
    <sheetView showGridLines="0" workbookViewId="0">
      <pane xSplit="2" ySplit="6" topLeftCell="W7" activePane="bottomRight" state="frozen"/>
      <selection pane="topRight" activeCell="C1" sqref="C1"/>
      <selection pane="bottomLeft" activeCell="A7" sqref="A7"/>
      <selection pane="bottomRight"/>
    </sheetView>
  </sheetViews>
  <sheetFormatPr defaultColWidth="12.59765625" defaultRowHeight="13.8" x14ac:dyDescent="0.25"/>
  <cols>
    <col min="1" max="1" width="35.5" customWidth="1"/>
    <col min="2" max="73" width="9.19921875" customWidth="1"/>
  </cols>
  <sheetData>
    <row r="1" spans="1:73" ht="17.399999999999999" x14ac:dyDescent="0.3">
      <c r="A1" s="6" t="s">
        <v>4</v>
      </c>
    </row>
    <row r="2" spans="1:73" ht="15.6" x14ac:dyDescent="0.3">
      <c r="A2" s="7" t="s">
        <v>0</v>
      </c>
    </row>
    <row r="3" spans="1:73" x14ac:dyDescent="0.25">
      <c r="A3" s="8" t="s">
        <v>5</v>
      </c>
    </row>
    <row r="4" spans="1:73" x14ac:dyDescent="0.25">
      <c r="A4" s="8"/>
    </row>
    <row r="5" spans="1:73" x14ac:dyDescent="0.25">
      <c r="B5" s="107" t="s">
        <v>6</v>
      </c>
      <c r="C5" s="104" t="s">
        <v>7</v>
      </c>
      <c r="D5" s="106"/>
      <c r="E5" s="104" t="s">
        <v>8</v>
      </c>
      <c r="F5" s="105"/>
      <c r="G5" s="105"/>
      <c r="H5" s="105"/>
      <c r="I5" s="106"/>
      <c r="J5" s="104" t="s">
        <v>9</v>
      </c>
      <c r="K5" s="106"/>
      <c r="L5" s="104" t="s">
        <v>10</v>
      </c>
      <c r="M5" s="105"/>
      <c r="N5" s="105"/>
      <c r="O5" s="105"/>
      <c r="P5" s="105"/>
      <c r="Q5" s="105"/>
      <c r="R5" s="105"/>
      <c r="S5" s="106"/>
      <c r="T5" s="104" t="s">
        <v>11</v>
      </c>
      <c r="U5" s="105"/>
      <c r="V5" s="105"/>
      <c r="W5" s="105"/>
      <c r="X5" s="105"/>
      <c r="Y5" s="105"/>
      <c r="Z5" s="105"/>
      <c r="AA5" s="105"/>
      <c r="AB5" s="105"/>
      <c r="AC5" s="105"/>
      <c r="AD5" s="105"/>
      <c r="AE5" s="105"/>
      <c r="AF5" s="106"/>
      <c r="AG5" s="104" t="s">
        <v>12</v>
      </c>
      <c r="AH5" s="105"/>
      <c r="AI5" s="105"/>
      <c r="AJ5" s="105"/>
      <c r="AK5" s="105"/>
      <c r="AL5" s="105"/>
      <c r="AM5" s="106"/>
      <c r="AN5" s="104" t="s">
        <v>13</v>
      </c>
      <c r="AO5" s="105"/>
      <c r="AP5" s="105"/>
      <c r="AQ5" s="105"/>
      <c r="AR5" s="106"/>
      <c r="AS5" s="104" t="s">
        <v>14</v>
      </c>
      <c r="AT5" s="105"/>
      <c r="AU5" s="105"/>
      <c r="AV5" s="105"/>
      <c r="AW5" s="105"/>
      <c r="AX5" s="106"/>
      <c r="AY5" s="104" t="s">
        <v>15</v>
      </c>
      <c r="AZ5" s="105"/>
      <c r="BA5" s="105"/>
      <c r="BB5" s="105"/>
      <c r="BC5" s="105"/>
      <c r="BD5" s="105"/>
      <c r="BE5" s="105"/>
      <c r="BF5" s="106"/>
      <c r="BG5" s="104" t="s">
        <v>16</v>
      </c>
      <c r="BH5" s="105"/>
      <c r="BI5" s="105"/>
      <c r="BJ5" s="105"/>
      <c r="BK5" s="105"/>
      <c r="BL5" s="105"/>
      <c r="BM5" s="105"/>
      <c r="BN5" s="105"/>
      <c r="BO5" s="106"/>
      <c r="BP5" s="104" t="s">
        <v>17</v>
      </c>
      <c r="BQ5" s="105"/>
      <c r="BR5" s="106"/>
      <c r="BS5" s="104" t="s">
        <v>18</v>
      </c>
      <c r="BT5" s="105"/>
      <c r="BU5" s="106"/>
    </row>
    <row r="6" spans="1:73" ht="40.799999999999997" x14ac:dyDescent="0.25">
      <c r="B6" s="108"/>
      <c r="C6" s="9" t="s">
        <v>19</v>
      </c>
      <c r="D6" s="9" t="s">
        <v>20</v>
      </c>
      <c r="E6" s="9" t="s">
        <v>21</v>
      </c>
      <c r="F6" s="9" t="s">
        <v>22</v>
      </c>
      <c r="G6" s="9" t="s">
        <v>23</v>
      </c>
      <c r="H6" s="9" t="s">
        <v>24</v>
      </c>
      <c r="I6" s="9" t="s">
        <v>25</v>
      </c>
      <c r="J6" s="9" t="s">
        <v>26</v>
      </c>
      <c r="K6" s="9" t="s">
        <v>27</v>
      </c>
      <c r="L6" s="9" t="s">
        <v>28</v>
      </c>
      <c r="M6" s="9" t="s">
        <v>29</v>
      </c>
      <c r="N6" s="9" t="s">
        <v>30</v>
      </c>
      <c r="O6" s="9" t="s">
        <v>31</v>
      </c>
      <c r="P6" s="9" t="s">
        <v>32</v>
      </c>
      <c r="Q6" s="9" t="s">
        <v>33</v>
      </c>
      <c r="R6" s="9" t="s">
        <v>34</v>
      </c>
      <c r="S6" s="9" t="s">
        <v>35</v>
      </c>
      <c r="T6" s="9" t="s">
        <v>36</v>
      </c>
      <c r="U6" s="9" t="s">
        <v>37</v>
      </c>
      <c r="V6" s="9" t="s">
        <v>38</v>
      </c>
      <c r="W6" s="9" t="s">
        <v>39</v>
      </c>
      <c r="X6" s="9" t="s">
        <v>40</v>
      </c>
      <c r="Y6" s="9" t="s">
        <v>41</v>
      </c>
      <c r="Z6" s="9" t="s">
        <v>31</v>
      </c>
      <c r="AA6" s="9" t="s">
        <v>42</v>
      </c>
      <c r="AB6" s="9" t="s">
        <v>43</v>
      </c>
      <c r="AC6" s="9" t="s">
        <v>33</v>
      </c>
      <c r="AD6" s="9" t="s">
        <v>34</v>
      </c>
      <c r="AE6" s="10" t="s">
        <v>44</v>
      </c>
      <c r="AF6" s="9" t="s">
        <v>35</v>
      </c>
      <c r="AG6" s="9" t="s">
        <v>45</v>
      </c>
      <c r="AH6" s="9" t="s">
        <v>46</v>
      </c>
      <c r="AI6" s="9" t="s">
        <v>47</v>
      </c>
      <c r="AJ6" s="9" t="s">
        <v>48</v>
      </c>
      <c r="AK6" s="9" t="s">
        <v>49</v>
      </c>
      <c r="AL6" s="9" t="s">
        <v>50</v>
      </c>
      <c r="AM6" s="9" t="s">
        <v>51</v>
      </c>
      <c r="AN6" s="9" t="s">
        <v>52</v>
      </c>
      <c r="AO6" s="9" t="s">
        <v>53</v>
      </c>
      <c r="AP6" s="9" t="s">
        <v>54</v>
      </c>
      <c r="AQ6" s="9" t="s">
        <v>55</v>
      </c>
      <c r="AR6" s="9" t="s">
        <v>56</v>
      </c>
      <c r="AS6" s="9" t="s">
        <v>57</v>
      </c>
      <c r="AT6" s="9" t="s">
        <v>58</v>
      </c>
      <c r="AU6" s="9" t="s">
        <v>59</v>
      </c>
      <c r="AV6" s="9" t="s">
        <v>60</v>
      </c>
      <c r="AW6" s="9" t="s">
        <v>61</v>
      </c>
      <c r="AX6" s="9" t="s">
        <v>62</v>
      </c>
      <c r="AY6" s="9" t="s">
        <v>63</v>
      </c>
      <c r="AZ6" s="9" t="s">
        <v>64</v>
      </c>
      <c r="BA6" s="9" t="s">
        <v>65</v>
      </c>
      <c r="BB6" s="9" t="s">
        <v>66</v>
      </c>
      <c r="BC6" s="9" t="s">
        <v>67</v>
      </c>
      <c r="BD6" s="9" t="s">
        <v>68</v>
      </c>
      <c r="BE6" s="9" t="s">
        <v>69</v>
      </c>
      <c r="BF6" s="9" t="s">
        <v>70</v>
      </c>
      <c r="BG6" s="9" t="s">
        <v>71</v>
      </c>
      <c r="BH6" s="9" t="s">
        <v>72</v>
      </c>
      <c r="BI6" s="9" t="s">
        <v>73</v>
      </c>
      <c r="BJ6" s="9" t="s">
        <v>74</v>
      </c>
      <c r="BK6" s="9" t="s">
        <v>75</v>
      </c>
      <c r="BL6" s="9" t="s">
        <v>76</v>
      </c>
      <c r="BM6" s="9" t="s">
        <v>77</v>
      </c>
      <c r="BN6" s="9" t="s">
        <v>78</v>
      </c>
      <c r="BO6" s="9" t="s">
        <v>79</v>
      </c>
      <c r="BP6" s="9" t="s">
        <v>80</v>
      </c>
      <c r="BQ6" s="9" t="s">
        <v>81</v>
      </c>
      <c r="BR6" s="9" t="s">
        <v>82</v>
      </c>
      <c r="BS6" s="9" t="s">
        <v>83</v>
      </c>
      <c r="BT6" s="9" t="s">
        <v>81</v>
      </c>
      <c r="BU6" s="9" t="s">
        <v>82</v>
      </c>
    </row>
    <row r="7" spans="1:73" ht="20.399999999999999" x14ac:dyDescent="0.25">
      <c r="A7" s="11" t="s">
        <v>84</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row>
    <row r="8" spans="1:73" x14ac:dyDescent="0.25">
      <c r="A8" s="12" t="s">
        <v>85</v>
      </c>
      <c r="B8" s="13">
        <v>1027</v>
      </c>
      <c r="C8" s="14">
        <v>482</v>
      </c>
      <c r="D8" s="15">
        <v>545</v>
      </c>
      <c r="E8" s="14">
        <v>95</v>
      </c>
      <c r="F8" s="14">
        <v>160</v>
      </c>
      <c r="G8" s="14">
        <v>193</v>
      </c>
      <c r="H8" s="14">
        <v>170</v>
      </c>
      <c r="I8" s="15">
        <v>409</v>
      </c>
      <c r="J8" s="14">
        <v>622</v>
      </c>
      <c r="K8" s="15">
        <v>405</v>
      </c>
      <c r="L8" s="14">
        <v>235</v>
      </c>
      <c r="M8" s="14">
        <v>171</v>
      </c>
      <c r="N8" s="14">
        <v>89</v>
      </c>
      <c r="O8" s="14">
        <v>130</v>
      </c>
      <c r="P8" s="14">
        <v>243</v>
      </c>
      <c r="Q8" s="14">
        <v>868</v>
      </c>
      <c r="R8" s="14">
        <v>57</v>
      </c>
      <c r="S8" s="15">
        <v>102</v>
      </c>
      <c r="T8" s="16">
        <v>42</v>
      </c>
      <c r="U8" s="14">
        <v>116</v>
      </c>
      <c r="V8" s="14">
        <v>77</v>
      </c>
      <c r="W8" s="14">
        <v>74</v>
      </c>
      <c r="X8" s="14">
        <v>97</v>
      </c>
      <c r="Y8" s="14">
        <v>89</v>
      </c>
      <c r="Z8" s="14">
        <v>130</v>
      </c>
      <c r="AA8" s="14">
        <v>151</v>
      </c>
      <c r="AB8" s="14">
        <v>92</v>
      </c>
      <c r="AC8" s="14">
        <v>868</v>
      </c>
      <c r="AD8" s="14">
        <v>57</v>
      </c>
      <c r="AE8" s="17">
        <f t="shared" ref="AE8:AE9" si="0">AC8+AD8</f>
        <v>925</v>
      </c>
      <c r="AF8" s="15">
        <v>102</v>
      </c>
      <c r="AG8" s="14">
        <v>416</v>
      </c>
      <c r="AH8" s="14">
        <v>131</v>
      </c>
      <c r="AI8" s="14">
        <v>547</v>
      </c>
      <c r="AJ8" s="14">
        <v>57</v>
      </c>
      <c r="AK8" s="14">
        <v>252</v>
      </c>
      <c r="AL8" s="14">
        <v>68</v>
      </c>
      <c r="AM8" s="15">
        <v>103</v>
      </c>
      <c r="AN8" s="14">
        <v>447</v>
      </c>
      <c r="AO8" s="14">
        <v>138</v>
      </c>
      <c r="AP8" s="14">
        <v>93</v>
      </c>
      <c r="AQ8" s="16">
        <v>37</v>
      </c>
      <c r="AR8" s="15">
        <v>308</v>
      </c>
      <c r="AS8" s="14">
        <v>721</v>
      </c>
      <c r="AT8" s="14">
        <v>140</v>
      </c>
      <c r="AU8" s="14">
        <v>112</v>
      </c>
      <c r="AV8" s="16">
        <v>36</v>
      </c>
      <c r="AW8" s="14">
        <v>288</v>
      </c>
      <c r="AX8" s="18">
        <v>18</v>
      </c>
      <c r="AY8" s="14">
        <v>579</v>
      </c>
      <c r="AZ8" s="14">
        <v>448</v>
      </c>
      <c r="BA8" s="14">
        <v>82</v>
      </c>
      <c r="BB8" s="14">
        <v>127</v>
      </c>
      <c r="BC8" s="14">
        <v>94</v>
      </c>
      <c r="BD8" s="16">
        <v>31</v>
      </c>
      <c r="BE8" s="14">
        <v>264</v>
      </c>
      <c r="BF8" s="15">
        <v>348</v>
      </c>
      <c r="BG8" s="14">
        <v>734</v>
      </c>
      <c r="BH8" s="14">
        <v>369</v>
      </c>
      <c r="BI8" s="14">
        <v>209</v>
      </c>
      <c r="BJ8" s="14">
        <v>153</v>
      </c>
      <c r="BK8" s="14">
        <v>423</v>
      </c>
      <c r="BL8" s="14">
        <v>159</v>
      </c>
      <c r="BM8" s="14">
        <v>655</v>
      </c>
      <c r="BN8" s="14">
        <v>719</v>
      </c>
      <c r="BO8" s="15">
        <v>112</v>
      </c>
      <c r="BP8" s="14">
        <v>421</v>
      </c>
      <c r="BQ8" s="14">
        <v>502</v>
      </c>
      <c r="BR8" s="15">
        <v>81</v>
      </c>
      <c r="BS8" s="16" t="s">
        <v>86</v>
      </c>
      <c r="BT8" s="16" t="s">
        <v>86</v>
      </c>
      <c r="BU8" s="18" t="s">
        <v>86</v>
      </c>
    </row>
    <row r="9" spans="1:73" x14ac:dyDescent="0.25">
      <c r="A9" s="19" t="s">
        <v>87</v>
      </c>
      <c r="B9" s="20">
        <v>1028.69</v>
      </c>
      <c r="C9" s="21">
        <v>507.43</v>
      </c>
      <c r="D9" s="22">
        <v>521.26</v>
      </c>
      <c r="E9" s="21">
        <v>109.8</v>
      </c>
      <c r="F9" s="21">
        <v>163.37</v>
      </c>
      <c r="G9" s="21">
        <v>195.39</v>
      </c>
      <c r="H9" s="21">
        <v>168.47</v>
      </c>
      <c r="I9" s="22">
        <v>391.66</v>
      </c>
      <c r="J9" s="21">
        <v>605.86</v>
      </c>
      <c r="K9" s="22">
        <v>422.83</v>
      </c>
      <c r="L9" s="21">
        <v>225.13</v>
      </c>
      <c r="M9" s="21">
        <v>172.82</v>
      </c>
      <c r="N9" s="21">
        <v>90.55</v>
      </c>
      <c r="O9" s="21">
        <v>138.09</v>
      </c>
      <c r="P9" s="21">
        <v>250.2</v>
      </c>
      <c r="Q9" s="21">
        <v>876.79</v>
      </c>
      <c r="R9" s="21">
        <v>55.51</v>
      </c>
      <c r="S9" s="22">
        <v>96.39</v>
      </c>
      <c r="T9" s="23">
        <v>42.46</v>
      </c>
      <c r="U9" s="21">
        <v>110.27</v>
      </c>
      <c r="V9" s="21">
        <v>72.400000000000006</v>
      </c>
      <c r="W9" s="21">
        <v>73.099999999999994</v>
      </c>
      <c r="X9" s="21">
        <v>99.71</v>
      </c>
      <c r="Y9" s="21">
        <v>90.55</v>
      </c>
      <c r="Z9" s="21">
        <v>138.09</v>
      </c>
      <c r="AA9" s="21">
        <v>153.5</v>
      </c>
      <c r="AB9" s="21">
        <v>96.7</v>
      </c>
      <c r="AC9" s="21">
        <v>876.79</v>
      </c>
      <c r="AD9" s="21">
        <v>55.51</v>
      </c>
      <c r="AE9" s="24">
        <f t="shared" si="0"/>
        <v>932.3</v>
      </c>
      <c r="AF9" s="22">
        <v>96.39</v>
      </c>
      <c r="AG9" s="21">
        <v>419.06</v>
      </c>
      <c r="AH9" s="21">
        <v>134.41999999999999</v>
      </c>
      <c r="AI9" s="21">
        <v>553.47</v>
      </c>
      <c r="AJ9" s="21">
        <v>65.040000000000006</v>
      </c>
      <c r="AK9" s="21">
        <v>233.07</v>
      </c>
      <c r="AL9" s="21">
        <v>72.72</v>
      </c>
      <c r="AM9" s="22">
        <v>104.39</v>
      </c>
      <c r="AN9" s="21">
        <v>436.35</v>
      </c>
      <c r="AO9" s="21">
        <v>135.88</v>
      </c>
      <c r="AP9" s="21">
        <v>91.94</v>
      </c>
      <c r="AQ9" s="23">
        <v>33.46</v>
      </c>
      <c r="AR9" s="22">
        <v>327.26</v>
      </c>
      <c r="AS9" s="21">
        <v>716.26</v>
      </c>
      <c r="AT9" s="21">
        <v>143.38</v>
      </c>
      <c r="AU9" s="21">
        <v>116.51</v>
      </c>
      <c r="AV9" s="23">
        <v>34.46</v>
      </c>
      <c r="AW9" s="21">
        <v>294.35000000000002</v>
      </c>
      <c r="AX9" s="25">
        <v>18.09</v>
      </c>
      <c r="AY9" s="21">
        <v>567.70000000000005</v>
      </c>
      <c r="AZ9" s="21">
        <v>460.99</v>
      </c>
      <c r="BA9" s="21">
        <v>81.260000000000005</v>
      </c>
      <c r="BB9" s="21">
        <v>126.79</v>
      </c>
      <c r="BC9" s="21">
        <v>96.63</v>
      </c>
      <c r="BD9" s="23">
        <v>30.17</v>
      </c>
      <c r="BE9" s="21">
        <v>265.64</v>
      </c>
      <c r="BF9" s="22">
        <v>335.35</v>
      </c>
      <c r="BG9" s="21">
        <v>734.35</v>
      </c>
      <c r="BH9" s="21">
        <v>381.5</v>
      </c>
      <c r="BI9" s="21">
        <v>215.95</v>
      </c>
      <c r="BJ9" s="21">
        <v>151.97999999999999</v>
      </c>
      <c r="BK9" s="21">
        <v>435.32</v>
      </c>
      <c r="BL9" s="21">
        <v>171.94</v>
      </c>
      <c r="BM9" s="21">
        <v>655.20000000000005</v>
      </c>
      <c r="BN9" s="21">
        <v>724.52</v>
      </c>
      <c r="BO9" s="22">
        <v>115.01</v>
      </c>
      <c r="BP9" s="21">
        <v>415.59</v>
      </c>
      <c r="BQ9" s="21">
        <v>496.09</v>
      </c>
      <c r="BR9" s="22">
        <v>80.5</v>
      </c>
      <c r="BS9" s="23" t="s">
        <v>86</v>
      </c>
      <c r="BT9" s="23" t="s">
        <v>86</v>
      </c>
      <c r="BU9" s="25" t="s">
        <v>86</v>
      </c>
    </row>
    <row r="10" spans="1:73" x14ac:dyDescent="0.25">
      <c r="A10" s="26" t="s">
        <v>88</v>
      </c>
      <c r="B10" s="27">
        <v>0.4763</v>
      </c>
      <c r="C10" s="28">
        <v>0.50480000000000003</v>
      </c>
      <c r="D10" s="29">
        <v>0.44850000000000001</v>
      </c>
      <c r="E10" s="28">
        <v>0.64690000000000003</v>
      </c>
      <c r="F10" s="28">
        <v>0.65580000000000005</v>
      </c>
      <c r="G10" s="28">
        <v>0.48120000000000002</v>
      </c>
      <c r="H10" s="28">
        <v>0.50549999999999995</v>
      </c>
      <c r="I10" s="29">
        <v>0.33860000000000001</v>
      </c>
      <c r="J10" s="28">
        <v>0.47989999999999999</v>
      </c>
      <c r="K10" s="29">
        <v>0.47099999999999997</v>
      </c>
      <c r="L10" s="28">
        <v>0.44130000000000003</v>
      </c>
      <c r="M10" s="28">
        <v>0.4546</v>
      </c>
      <c r="N10" s="28">
        <v>0.47870000000000001</v>
      </c>
      <c r="O10" s="28">
        <v>0.45629999999999998</v>
      </c>
      <c r="P10" s="28">
        <v>0.48599999999999999</v>
      </c>
      <c r="Q10" s="28">
        <v>0.46289999999999998</v>
      </c>
      <c r="R10" s="28">
        <v>0.54120000000000001</v>
      </c>
      <c r="S10" s="29">
        <v>0.56069999999999998</v>
      </c>
      <c r="T10" s="30">
        <v>0.41870000000000002</v>
      </c>
      <c r="U10" s="28">
        <v>0.44169999999999998</v>
      </c>
      <c r="V10" s="28">
        <v>0.45379999999999998</v>
      </c>
      <c r="W10" s="28">
        <v>0.4854</v>
      </c>
      <c r="X10" s="28">
        <v>0.43209999999999998</v>
      </c>
      <c r="Y10" s="28">
        <v>0.47870000000000001</v>
      </c>
      <c r="Z10" s="28">
        <v>0.45629999999999998</v>
      </c>
      <c r="AA10" s="28">
        <v>0.4627</v>
      </c>
      <c r="AB10" s="28">
        <v>0.52290000000000003</v>
      </c>
      <c r="AC10" s="28">
        <v>0.46289999999999998</v>
      </c>
      <c r="AD10" s="28">
        <v>0.54120000000000001</v>
      </c>
      <c r="AE10" s="31">
        <f t="shared" ref="AE10:AE11" si="1">(AC10*AC$9+AD10*AD$9)/AE$9</f>
        <v>0.46756205405985196</v>
      </c>
      <c r="AF10" s="29">
        <v>0.56069999999999998</v>
      </c>
      <c r="AG10" s="28">
        <v>0.52449999999999997</v>
      </c>
      <c r="AH10" s="28">
        <v>0.46089999999999998</v>
      </c>
      <c r="AI10" s="28">
        <v>0.50900000000000001</v>
      </c>
      <c r="AJ10" s="28">
        <v>0.68189999999999995</v>
      </c>
      <c r="AK10" s="28">
        <v>0.30299999999999999</v>
      </c>
      <c r="AL10" s="28">
        <v>0.67800000000000005</v>
      </c>
      <c r="AM10" s="29">
        <v>0.4209</v>
      </c>
      <c r="AN10" s="28">
        <v>0.34849999999999998</v>
      </c>
      <c r="AO10" s="28">
        <v>0.56569999999999998</v>
      </c>
      <c r="AP10" s="28">
        <v>0.49</v>
      </c>
      <c r="AQ10" s="30">
        <v>0.34350000000000003</v>
      </c>
      <c r="AR10" s="29">
        <v>0.62470000000000003</v>
      </c>
      <c r="AS10" s="28">
        <v>0.48959999999999998</v>
      </c>
      <c r="AT10" s="28">
        <v>0.42020000000000002</v>
      </c>
      <c r="AU10" s="28">
        <v>0.44240000000000002</v>
      </c>
      <c r="AV10" s="30">
        <v>0.54620000000000002</v>
      </c>
      <c r="AW10" s="28">
        <v>0.44369999999999998</v>
      </c>
      <c r="AX10" s="32">
        <v>0.47710000000000002</v>
      </c>
      <c r="AY10" s="28">
        <v>0.38129999999999997</v>
      </c>
      <c r="AZ10" s="28">
        <v>0.59330000000000005</v>
      </c>
      <c r="BA10" s="28">
        <v>0.44259999999999999</v>
      </c>
      <c r="BB10" s="28">
        <v>0.42449999999999999</v>
      </c>
      <c r="BC10" s="28">
        <v>0.49259999999999998</v>
      </c>
      <c r="BD10" s="30">
        <v>0.53700000000000003</v>
      </c>
      <c r="BE10" s="28">
        <v>0.44490000000000002</v>
      </c>
      <c r="BF10" s="29">
        <v>0.33479999999999999</v>
      </c>
      <c r="BG10" s="28">
        <v>0.4899</v>
      </c>
      <c r="BH10" s="28">
        <v>0.56220000000000003</v>
      </c>
      <c r="BI10" s="28">
        <v>0.49440000000000001</v>
      </c>
      <c r="BJ10" s="28">
        <v>0.45839999999999997</v>
      </c>
      <c r="BK10" s="28">
        <v>0.56269999999999998</v>
      </c>
      <c r="BL10" s="28">
        <v>0.62939999999999996</v>
      </c>
      <c r="BM10" s="28">
        <v>0.50439999999999996</v>
      </c>
      <c r="BN10" s="28">
        <v>0.49909999999999999</v>
      </c>
      <c r="BO10" s="29">
        <v>0.4859</v>
      </c>
      <c r="BP10" s="28" t="s">
        <v>86</v>
      </c>
      <c r="BQ10" s="28" t="s">
        <v>86</v>
      </c>
      <c r="BR10" s="29" t="s">
        <v>86</v>
      </c>
      <c r="BS10" s="30" t="s">
        <v>86</v>
      </c>
      <c r="BT10" s="30" t="s">
        <v>86</v>
      </c>
      <c r="BU10" s="32" t="s">
        <v>86</v>
      </c>
    </row>
    <row r="11" spans="1:73" ht="20.399999999999999" x14ac:dyDescent="0.25">
      <c r="A11" s="33" t="s">
        <v>89</v>
      </c>
      <c r="B11" s="34">
        <v>0.40400000000000003</v>
      </c>
      <c r="C11" s="35">
        <v>0.36130000000000001</v>
      </c>
      <c r="D11" s="36">
        <v>0.4456</v>
      </c>
      <c r="E11" s="35">
        <v>0.23880000000000001</v>
      </c>
      <c r="F11" s="35">
        <v>0.21129999999999999</v>
      </c>
      <c r="G11" s="35">
        <v>0.33069999999999999</v>
      </c>
      <c r="H11" s="35">
        <v>0.39150000000000001</v>
      </c>
      <c r="I11" s="36">
        <v>0.57269999999999999</v>
      </c>
      <c r="J11" s="35">
        <v>0.41239999999999999</v>
      </c>
      <c r="K11" s="36">
        <v>0.39200000000000002</v>
      </c>
      <c r="L11" s="35">
        <v>0.43459999999999999</v>
      </c>
      <c r="M11" s="35">
        <v>0.44030000000000002</v>
      </c>
      <c r="N11" s="35">
        <v>0.4375</v>
      </c>
      <c r="O11" s="35">
        <v>0.3347</v>
      </c>
      <c r="P11" s="35">
        <v>0.40770000000000001</v>
      </c>
      <c r="Q11" s="35">
        <v>0.41260000000000002</v>
      </c>
      <c r="R11" s="35">
        <v>0.3387</v>
      </c>
      <c r="S11" s="36">
        <v>0.3634</v>
      </c>
      <c r="T11" s="37">
        <v>0.49230000000000002</v>
      </c>
      <c r="U11" s="35">
        <v>0.42309999999999998</v>
      </c>
      <c r="V11" s="35">
        <v>0.41820000000000002</v>
      </c>
      <c r="W11" s="35">
        <v>0.41260000000000002</v>
      </c>
      <c r="X11" s="35">
        <v>0.46060000000000001</v>
      </c>
      <c r="Y11" s="35">
        <v>0.4375</v>
      </c>
      <c r="Z11" s="35">
        <v>0.3347</v>
      </c>
      <c r="AA11" s="35">
        <v>0.40339999999999998</v>
      </c>
      <c r="AB11" s="35">
        <v>0.41439999999999999</v>
      </c>
      <c r="AC11" s="35">
        <v>0.41260000000000002</v>
      </c>
      <c r="AD11" s="35">
        <v>0.3387</v>
      </c>
      <c r="AE11" s="38">
        <f t="shared" si="1"/>
        <v>0.4081999259894884</v>
      </c>
      <c r="AF11" s="36">
        <v>0.3634</v>
      </c>
      <c r="AG11" s="35">
        <v>0.36480000000000001</v>
      </c>
      <c r="AH11" s="35">
        <v>0.36049999999999999</v>
      </c>
      <c r="AI11" s="35">
        <v>0.36380000000000001</v>
      </c>
      <c r="AJ11" s="35">
        <v>0.23250000000000001</v>
      </c>
      <c r="AK11" s="35">
        <v>0.61329999999999996</v>
      </c>
      <c r="AL11" s="35">
        <v>0.25580000000000003</v>
      </c>
      <c r="AM11" s="36">
        <v>0.36</v>
      </c>
      <c r="AN11" s="35">
        <v>0.54330000000000001</v>
      </c>
      <c r="AO11" s="35">
        <v>0.30459999999999998</v>
      </c>
      <c r="AP11" s="35">
        <v>0.38240000000000002</v>
      </c>
      <c r="AQ11" s="37">
        <v>0.52429999999999999</v>
      </c>
      <c r="AR11" s="36">
        <v>0.25190000000000001</v>
      </c>
      <c r="AS11" s="35">
        <v>0.4148</v>
      </c>
      <c r="AT11" s="35">
        <v>0.4284</v>
      </c>
      <c r="AU11" s="35">
        <v>0.39190000000000003</v>
      </c>
      <c r="AV11" s="37">
        <v>0.2782</v>
      </c>
      <c r="AW11" s="35">
        <v>0.39639999999999997</v>
      </c>
      <c r="AX11" s="39">
        <v>9.8799999999999999E-2</v>
      </c>
      <c r="AY11" s="35">
        <v>0.49909999999999999</v>
      </c>
      <c r="AZ11" s="35">
        <v>0.28689999999999999</v>
      </c>
      <c r="BA11" s="35">
        <v>0.35360000000000003</v>
      </c>
      <c r="BB11" s="35">
        <v>0.41220000000000001</v>
      </c>
      <c r="BC11" s="35">
        <v>0.37319999999999998</v>
      </c>
      <c r="BD11" s="37">
        <v>0.36620000000000003</v>
      </c>
      <c r="BE11" s="35">
        <v>0.38840000000000002</v>
      </c>
      <c r="BF11" s="36">
        <v>0.57889999999999997</v>
      </c>
      <c r="BG11" s="35">
        <v>0.40579999999999999</v>
      </c>
      <c r="BH11" s="35">
        <v>0.33360000000000001</v>
      </c>
      <c r="BI11" s="35">
        <v>0.38969999999999999</v>
      </c>
      <c r="BJ11" s="35">
        <v>0.45029999999999998</v>
      </c>
      <c r="BK11" s="35">
        <v>0.33879999999999999</v>
      </c>
      <c r="BL11" s="35">
        <v>0.307</v>
      </c>
      <c r="BM11" s="35">
        <v>0.39350000000000002</v>
      </c>
      <c r="BN11" s="35">
        <v>0.38890000000000002</v>
      </c>
      <c r="BO11" s="36">
        <v>0.40749999999999997</v>
      </c>
      <c r="BP11" s="35">
        <v>1</v>
      </c>
      <c r="BQ11" s="35">
        <v>0.8377</v>
      </c>
      <c r="BR11" s="36" t="s">
        <v>86</v>
      </c>
      <c r="BS11" s="37" t="s">
        <v>86</v>
      </c>
      <c r="BT11" s="37" t="s">
        <v>86</v>
      </c>
      <c r="BU11" s="39" t="s">
        <v>86</v>
      </c>
    </row>
    <row r="12" spans="1:73" x14ac:dyDescent="0.25">
      <c r="A12" s="26" t="s">
        <v>90</v>
      </c>
      <c r="B12" s="40">
        <v>6.7000000000000002E-3</v>
      </c>
      <c r="C12" s="41">
        <v>4.1999999999999997E-3</v>
      </c>
      <c r="D12" s="42">
        <v>9.1000000000000004E-3</v>
      </c>
      <c r="E12" s="41" t="s">
        <v>86</v>
      </c>
      <c r="F12" s="41" t="s">
        <v>86</v>
      </c>
      <c r="G12" s="41">
        <v>2.12E-2</v>
      </c>
      <c r="H12" s="41">
        <v>5.7000000000000002E-3</v>
      </c>
      <c r="I12" s="42">
        <v>4.4999999999999997E-3</v>
      </c>
      <c r="J12" s="41">
        <v>3.2000000000000002E-3</v>
      </c>
      <c r="K12" s="42">
        <v>1.17E-2</v>
      </c>
      <c r="L12" s="41" t="s">
        <v>86</v>
      </c>
      <c r="M12" s="41">
        <v>1.7399999999999999E-2</v>
      </c>
      <c r="N12" s="41" t="s">
        <v>86</v>
      </c>
      <c r="O12" s="41">
        <v>7.1000000000000004E-3</v>
      </c>
      <c r="P12" s="41">
        <v>4.4999999999999997E-3</v>
      </c>
      <c r="Q12" s="41">
        <v>5.7999999999999996E-3</v>
      </c>
      <c r="R12" s="41" t="s">
        <v>86</v>
      </c>
      <c r="S12" s="42">
        <v>1.83E-2</v>
      </c>
      <c r="T12" s="43" t="s">
        <v>86</v>
      </c>
      <c r="U12" s="41" t="s">
        <v>86</v>
      </c>
      <c r="V12" s="41" t="s">
        <v>86</v>
      </c>
      <c r="W12" s="41">
        <v>1.32E-2</v>
      </c>
      <c r="X12" s="41">
        <v>2.0400000000000001E-2</v>
      </c>
      <c r="Y12" s="41" t="s">
        <v>86</v>
      </c>
      <c r="Z12" s="41">
        <v>7.1000000000000004E-3</v>
      </c>
      <c r="AA12" s="41">
        <v>7.4000000000000003E-3</v>
      </c>
      <c r="AB12" s="41" t="s">
        <v>86</v>
      </c>
      <c r="AC12" s="41">
        <v>5.7999999999999996E-3</v>
      </c>
      <c r="AD12" s="41" t="s">
        <v>86</v>
      </c>
      <c r="AE12" s="31">
        <f t="shared" ref="AE12:AE14" si="2">(AC12*AC$9)/AE$9</f>
        <v>5.4546626622331857E-3</v>
      </c>
      <c r="AF12" s="42">
        <v>1.83E-2</v>
      </c>
      <c r="AG12" s="41">
        <v>2.3E-3</v>
      </c>
      <c r="AH12" s="41">
        <v>3.0800000000000001E-2</v>
      </c>
      <c r="AI12" s="41">
        <v>9.1999999999999998E-3</v>
      </c>
      <c r="AJ12" s="41" t="s">
        <v>86</v>
      </c>
      <c r="AK12" s="41">
        <v>3.3999999999999998E-3</v>
      </c>
      <c r="AL12" s="41" t="s">
        <v>86</v>
      </c>
      <c r="AM12" s="42">
        <v>9.2999999999999992E-3</v>
      </c>
      <c r="AN12" s="41">
        <v>4.7999999999999996E-3</v>
      </c>
      <c r="AO12" s="41">
        <v>7.7999999999999996E-3</v>
      </c>
      <c r="AP12" s="41" t="s">
        <v>86</v>
      </c>
      <c r="AQ12" s="43">
        <v>2.3900000000000001E-2</v>
      </c>
      <c r="AR12" s="42">
        <v>8.8999999999999999E-3</v>
      </c>
      <c r="AS12" s="41">
        <v>3.8E-3</v>
      </c>
      <c r="AT12" s="41">
        <v>7.4000000000000003E-3</v>
      </c>
      <c r="AU12" s="41">
        <v>1.67E-2</v>
      </c>
      <c r="AV12" s="43">
        <v>3.2899999999999999E-2</v>
      </c>
      <c r="AW12" s="41">
        <v>1.41E-2</v>
      </c>
      <c r="AX12" s="44" t="s">
        <v>86</v>
      </c>
      <c r="AY12" s="41">
        <v>8.6999999999999994E-3</v>
      </c>
      <c r="AZ12" s="41">
        <v>4.1999999999999997E-3</v>
      </c>
      <c r="BA12" s="41">
        <v>2.5100000000000001E-2</v>
      </c>
      <c r="BB12" s="41">
        <v>1.66E-2</v>
      </c>
      <c r="BC12" s="41">
        <v>1.17E-2</v>
      </c>
      <c r="BD12" s="43" t="s">
        <v>86</v>
      </c>
      <c r="BE12" s="41">
        <v>1.5599999999999999E-2</v>
      </c>
      <c r="BF12" s="42">
        <v>5.5999999999999999E-3</v>
      </c>
      <c r="BG12" s="41">
        <v>5.4999999999999997E-3</v>
      </c>
      <c r="BH12" s="41">
        <v>2.5999999999999999E-3</v>
      </c>
      <c r="BI12" s="41">
        <v>4.4999999999999997E-3</v>
      </c>
      <c r="BJ12" s="41" t="s">
        <v>86</v>
      </c>
      <c r="BK12" s="41">
        <v>2.2000000000000001E-3</v>
      </c>
      <c r="BL12" s="41" t="s">
        <v>86</v>
      </c>
      <c r="BM12" s="41">
        <v>7.4000000000000003E-3</v>
      </c>
      <c r="BN12" s="41">
        <v>7.1000000000000004E-3</v>
      </c>
      <c r="BO12" s="42">
        <v>8.5000000000000006E-3</v>
      </c>
      <c r="BP12" s="41" t="s">
        <v>86</v>
      </c>
      <c r="BQ12" s="41">
        <v>1.3899999999999999E-2</v>
      </c>
      <c r="BR12" s="42">
        <v>8.5400000000000004E-2</v>
      </c>
      <c r="BS12" s="43" t="s">
        <v>86</v>
      </c>
      <c r="BT12" s="43" t="s">
        <v>86</v>
      </c>
      <c r="BU12" s="44" t="s">
        <v>86</v>
      </c>
    </row>
    <row r="13" spans="1:73" x14ac:dyDescent="0.25">
      <c r="A13" s="33" t="s">
        <v>91</v>
      </c>
      <c r="B13" s="34">
        <v>9.5999999999999992E-3</v>
      </c>
      <c r="C13" s="35">
        <v>1.17E-2</v>
      </c>
      <c r="D13" s="36">
        <v>7.4999999999999997E-3</v>
      </c>
      <c r="E13" s="35" t="s">
        <v>86</v>
      </c>
      <c r="F13" s="35">
        <v>1.84E-2</v>
      </c>
      <c r="G13" s="35">
        <v>2.5899999999999999E-2</v>
      </c>
      <c r="H13" s="35">
        <v>1.0699999999999999E-2</v>
      </c>
      <c r="I13" s="36" t="s">
        <v>86</v>
      </c>
      <c r="J13" s="35">
        <v>8.3000000000000001E-3</v>
      </c>
      <c r="K13" s="36">
        <v>1.14E-2</v>
      </c>
      <c r="L13" s="35">
        <v>7.6E-3</v>
      </c>
      <c r="M13" s="35">
        <v>1.04E-2</v>
      </c>
      <c r="N13" s="35" t="s">
        <v>86</v>
      </c>
      <c r="O13" s="35">
        <v>1.4999999999999999E-2</v>
      </c>
      <c r="P13" s="35">
        <v>1.72E-2</v>
      </c>
      <c r="Q13" s="35">
        <v>1.1299999999999999E-2</v>
      </c>
      <c r="R13" s="35" t="s">
        <v>86</v>
      </c>
      <c r="S13" s="36" t="s">
        <v>86</v>
      </c>
      <c r="T13" s="37" t="s">
        <v>86</v>
      </c>
      <c r="U13" s="35">
        <v>8.0999999999999996E-3</v>
      </c>
      <c r="V13" s="35">
        <v>1.1299999999999999E-2</v>
      </c>
      <c r="W13" s="35">
        <v>1.1599999999999999E-2</v>
      </c>
      <c r="X13" s="35">
        <v>9.4999999999999998E-3</v>
      </c>
      <c r="Y13" s="35" t="s">
        <v>86</v>
      </c>
      <c r="Z13" s="35">
        <v>1.4999999999999999E-2</v>
      </c>
      <c r="AA13" s="35">
        <v>2.8000000000000001E-2</v>
      </c>
      <c r="AB13" s="35" t="s">
        <v>86</v>
      </c>
      <c r="AC13" s="35">
        <v>1.1299999999999999E-2</v>
      </c>
      <c r="AD13" s="35" t="s">
        <v>86</v>
      </c>
      <c r="AE13" s="38">
        <f t="shared" si="2"/>
        <v>1.062718760055776E-2</v>
      </c>
      <c r="AF13" s="36" t="s">
        <v>86</v>
      </c>
      <c r="AG13" s="35">
        <v>4.4999999999999997E-3</v>
      </c>
      <c r="AH13" s="35">
        <v>3.1E-2</v>
      </c>
      <c r="AI13" s="35">
        <v>1.0999999999999999E-2</v>
      </c>
      <c r="AJ13" s="35" t="s">
        <v>86</v>
      </c>
      <c r="AK13" s="35" t="s">
        <v>86</v>
      </c>
      <c r="AL13" s="35">
        <v>2.75E-2</v>
      </c>
      <c r="AM13" s="36">
        <v>1.72E-2</v>
      </c>
      <c r="AN13" s="35">
        <v>6.1000000000000004E-3</v>
      </c>
      <c r="AO13" s="35" t="s">
        <v>86</v>
      </c>
      <c r="AP13" s="35">
        <v>2.3E-2</v>
      </c>
      <c r="AQ13" s="37" t="s">
        <v>86</v>
      </c>
      <c r="AR13" s="36">
        <v>1.5599999999999999E-2</v>
      </c>
      <c r="AS13" s="35">
        <v>1.5E-3</v>
      </c>
      <c r="AT13" s="35">
        <v>3.4099999999999998E-2</v>
      </c>
      <c r="AU13" s="35">
        <v>3.3599999999999998E-2</v>
      </c>
      <c r="AV13" s="37" t="s">
        <v>86</v>
      </c>
      <c r="AW13" s="35">
        <v>2.9899999999999999E-2</v>
      </c>
      <c r="AX13" s="39" t="s">
        <v>86</v>
      </c>
      <c r="AY13" s="35">
        <v>1.3599999999999999E-2</v>
      </c>
      <c r="AZ13" s="35">
        <v>4.5999999999999999E-3</v>
      </c>
      <c r="BA13" s="35">
        <v>1.04E-2</v>
      </c>
      <c r="BB13" s="35">
        <v>4.7E-2</v>
      </c>
      <c r="BC13" s="35">
        <v>9.7999999999999997E-3</v>
      </c>
      <c r="BD13" s="37" t="s">
        <v>86</v>
      </c>
      <c r="BE13" s="35">
        <v>2.92E-2</v>
      </c>
      <c r="BF13" s="36">
        <v>3.3E-3</v>
      </c>
      <c r="BG13" s="35">
        <v>5.0000000000000001E-3</v>
      </c>
      <c r="BH13" s="35">
        <v>2.5999999999999999E-3</v>
      </c>
      <c r="BI13" s="35">
        <v>8.8000000000000005E-3</v>
      </c>
      <c r="BJ13" s="35">
        <v>7.1999999999999998E-3</v>
      </c>
      <c r="BK13" s="35" t="s">
        <v>86</v>
      </c>
      <c r="BL13" s="35">
        <v>1.0699999999999999E-2</v>
      </c>
      <c r="BM13" s="35">
        <v>4.3E-3</v>
      </c>
      <c r="BN13" s="35">
        <v>8.0000000000000002E-3</v>
      </c>
      <c r="BO13" s="36">
        <v>9.1999999999999998E-3</v>
      </c>
      <c r="BP13" s="35" t="s">
        <v>86</v>
      </c>
      <c r="BQ13" s="35">
        <v>1.9900000000000001E-2</v>
      </c>
      <c r="BR13" s="36">
        <v>0.1226</v>
      </c>
      <c r="BS13" s="37" t="s">
        <v>86</v>
      </c>
      <c r="BT13" s="37" t="s">
        <v>86</v>
      </c>
      <c r="BU13" s="39" t="s">
        <v>86</v>
      </c>
    </row>
    <row r="14" spans="1:73" x14ac:dyDescent="0.25">
      <c r="A14" s="26" t="s">
        <v>92</v>
      </c>
      <c r="B14" s="40">
        <v>7.3000000000000001E-3</v>
      </c>
      <c r="C14" s="41">
        <v>7.7000000000000002E-3</v>
      </c>
      <c r="D14" s="42">
        <v>6.7999999999999996E-3</v>
      </c>
      <c r="E14" s="41" t="s">
        <v>86</v>
      </c>
      <c r="F14" s="41">
        <v>6.1999999999999998E-3</v>
      </c>
      <c r="G14" s="41" t="s">
        <v>86</v>
      </c>
      <c r="H14" s="41">
        <v>5.7000000000000002E-3</v>
      </c>
      <c r="I14" s="42">
        <v>1.4E-2</v>
      </c>
      <c r="J14" s="41">
        <v>1.0699999999999999E-2</v>
      </c>
      <c r="K14" s="42">
        <v>2.3E-3</v>
      </c>
      <c r="L14" s="41">
        <v>7.1999999999999998E-3</v>
      </c>
      <c r="M14" s="41" t="s">
        <v>86</v>
      </c>
      <c r="N14" s="41" t="s">
        <v>86</v>
      </c>
      <c r="O14" s="41">
        <v>2.7799999999999998E-2</v>
      </c>
      <c r="P14" s="41">
        <v>8.0000000000000002E-3</v>
      </c>
      <c r="Q14" s="41">
        <v>8.5000000000000006E-3</v>
      </c>
      <c r="R14" s="41" t="s">
        <v>86</v>
      </c>
      <c r="S14" s="42" t="s">
        <v>86</v>
      </c>
      <c r="T14" s="43" t="s">
        <v>86</v>
      </c>
      <c r="U14" s="41">
        <v>1.4800000000000001E-2</v>
      </c>
      <c r="V14" s="41" t="s">
        <v>86</v>
      </c>
      <c r="W14" s="41" t="s">
        <v>86</v>
      </c>
      <c r="X14" s="41" t="s">
        <v>86</v>
      </c>
      <c r="Y14" s="41" t="s">
        <v>86</v>
      </c>
      <c r="Z14" s="41">
        <v>2.7799999999999998E-2</v>
      </c>
      <c r="AA14" s="41">
        <v>1.2999999999999999E-2</v>
      </c>
      <c r="AB14" s="41" t="s">
        <v>86</v>
      </c>
      <c r="AC14" s="41">
        <v>8.5000000000000006E-3</v>
      </c>
      <c r="AD14" s="41" t="s">
        <v>86</v>
      </c>
      <c r="AE14" s="31">
        <f t="shared" si="2"/>
        <v>7.9939021774107048E-3</v>
      </c>
      <c r="AF14" s="42" t="s">
        <v>86</v>
      </c>
      <c r="AG14" s="41">
        <v>4.5999999999999999E-3</v>
      </c>
      <c r="AH14" s="41" t="s">
        <v>86</v>
      </c>
      <c r="AI14" s="41">
        <v>3.5000000000000001E-3</v>
      </c>
      <c r="AJ14" s="41" t="s">
        <v>86</v>
      </c>
      <c r="AK14" s="41">
        <v>1.9300000000000001E-2</v>
      </c>
      <c r="AL14" s="41">
        <v>1.4E-2</v>
      </c>
      <c r="AM14" s="42" t="s">
        <v>86</v>
      </c>
      <c r="AN14" s="41">
        <v>1.26E-2</v>
      </c>
      <c r="AO14" s="41" t="s">
        <v>86</v>
      </c>
      <c r="AP14" s="41" t="s">
        <v>86</v>
      </c>
      <c r="AQ14" s="43" t="s">
        <v>86</v>
      </c>
      <c r="AR14" s="42">
        <v>6.1000000000000004E-3</v>
      </c>
      <c r="AS14" s="41">
        <v>1.04E-2</v>
      </c>
      <c r="AT14" s="41" t="s">
        <v>86</v>
      </c>
      <c r="AU14" s="41" t="s">
        <v>86</v>
      </c>
      <c r="AV14" s="43" t="s">
        <v>86</v>
      </c>
      <c r="AW14" s="41" t="s">
        <v>86</v>
      </c>
      <c r="AX14" s="44" t="s">
        <v>86</v>
      </c>
      <c r="AY14" s="41">
        <v>6.3E-3</v>
      </c>
      <c r="AZ14" s="41">
        <v>8.3999999999999995E-3</v>
      </c>
      <c r="BA14" s="41" t="s">
        <v>86</v>
      </c>
      <c r="BB14" s="41" t="s">
        <v>86</v>
      </c>
      <c r="BC14" s="41" t="s">
        <v>86</v>
      </c>
      <c r="BD14" s="43" t="s">
        <v>86</v>
      </c>
      <c r="BE14" s="41" t="s">
        <v>86</v>
      </c>
      <c r="BF14" s="42">
        <v>1.0699999999999999E-2</v>
      </c>
      <c r="BG14" s="41">
        <v>5.1000000000000004E-3</v>
      </c>
      <c r="BH14" s="41">
        <v>9.9000000000000008E-3</v>
      </c>
      <c r="BI14" s="41">
        <v>8.9999999999999993E-3</v>
      </c>
      <c r="BJ14" s="41">
        <v>1.1299999999999999E-2</v>
      </c>
      <c r="BK14" s="41">
        <v>4.4999999999999997E-3</v>
      </c>
      <c r="BL14" s="41" t="s">
        <v>86</v>
      </c>
      <c r="BM14" s="41">
        <v>4.0000000000000001E-3</v>
      </c>
      <c r="BN14" s="41">
        <v>1.03E-2</v>
      </c>
      <c r="BO14" s="42" t="s">
        <v>86</v>
      </c>
      <c r="BP14" s="41" t="s">
        <v>86</v>
      </c>
      <c r="BQ14" s="41">
        <v>1.5100000000000001E-2</v>
      </c>
      <c r="BR14" s="42">
        <v>9.2799999999999994E-2</v>
      </c>
      <c r="BS14" s="43" t="s">
        <v>86</v>
      </c>
      <c r="BT14" s="43" t="s">
        <v>86</v>
      </c>
      <c r="BU14" s="44" t="s">
        <v>86</v>
      </c>
    </row>
    <row r="15" spans="1:73" x14ac:dyDescent="0.25">
      <c r="A15" s="33" t="s">
        <v>93</v>
      </c>
      <c r="B15" s="34">
        <v>1.38E-2</v>
      </c>
      <c r="C15" s="35">
        <v>1.29E-2</v>
      </c>
      <c r="D15" s="36">
        <v>1.4800000000000001E-2</v>
      </c>
      <c r="E15" s="35">
        <v>2.4E-2</v>
      </c>
      <c r="F15" s="35">
        <v>1.26E-2</v>
      </c>
      <c r="G15" s="35">
        <v>3.39E-2</v>
      </c>
      <c r="H15" s="35">
        <v>1.21E-2</v>
      </c>
      <c r="I15" s="36">
        <v>2.3E-3</v>
      </c>
      <c r="J15" s="35">
        <v>1.52E-2</v>
      </c>
      <c r="K15" s="36">
        <v>1.18E-2</v>
      </c>
      <c r="L15" s="35">
        <v>1.6500000000000001E-2</v>
      </c>
      <c r="M15" s="35">
        <v>2.6800000000000001E-2</v>
      </c>
      <c r="N15" s="35" t="s">
        <v>86</v>
      </c>
      <c r="O15" s="35">
        <v>3.49E-2</v>
      </c>
      <c r="P15" s="35" t="s">
        <v>86</v>
      </c>
      <c r="Q15" s="35">
        <v>1.4999999999999999E-2</v>
      </c>
      <c r="R15" s="35">
        <v>1.8700000000000001E-2</v>
      </c>
      <c r="S15" s="36" t="s">
        <v>86</v>
      </c>
      <c r="T15" s="37" t="s">
        <v>86</v>
      </c>
      <c r="U15" s="35">
        <v>2.3900000000000001E-2</v>
      </c>
      <c r="V15" s="35">
        <v>1.4999999999999999E-2</v>
      </c>
      <c r="W15" s="35">
        <v>2.4400000000000002E-2</v>
      </c>
      <c r="X15" s="35">
        <v>2.87E-2</v>
      </c>
      <c r="Y15" s="35" t="s">
        <v>86</v>
      </c>
      <c r="Z15" s="35">
        <v>3.49E-2</v>
      </c>
      <c r="AA15" s="35" t="s">
        <v>86</v>
      </c>
      <c r="AB15" s="35" t="s">
        <v>86</v>
      </c>
      <c r="AC15" s="35">
        <v>1.4999999999999999E-2</v>
      </c>
      <c r="AD15" s="35">
        <v>1.8700000000000001E-2</v>
      </c>
      <c r="AE15" s="38">
        <f>(AC15*AC$9+AD15*AD$9)/AE$9</f>
        <v>1.5220301405127104E-2</v>
      </c>
      <c r="AF15" s="36" t="s">
        <v>86</v>
      </c>
      <c r="AG15" s="35">
        <v>1.12E-2</v>
      </c>
      <c r="AH15" s="35">
        <v>3.6499999999999998E-2</v>
      </c>
      <c r="AI15" s="35">
        <v>1.7299999999999999E-2</v>
      </c>
      <c r="AJ15" s="35">
        <v>1.1599999999999999E-2</v>
      </c>
      <c r="AK15" s="35">
        <v>1.2500000000000001E-2</v>
      </c>
      <c r="AL15" s="35" t="s">
        <v>86</v>
      </c>
      <c r="AM15" s="36">
        <v>9.1999999999999998E-3</v>
      </c>
      <c r="AN15" s="35">
        <v>1.32E-2</v>
      </c>
      <c r="AO15" s="35">
        <v>1.3599999999999999E-2</v>
      </c>
      <c r="AP15" s="35">
        <v>1.1900000000000001E-2</v>
      </c>
      <c r="AQ15" s="37" t="s">
        <v>86</v>
      </c>
      <c r="AR15" s="36">
        <v>1.6799999999999999E-2</v>
      </c>
      <c r="AS15" s="35">
        <v>6.3E-3</v>
      </c>
      <c r="AT15" s="35">
        <v>2.07E-2</v>
      </c>
      <c r="AU15" s="35">
        <v>3.9899999999999998E-2</v>
      </c>
      <c r="AV15" s="37">
        <v>5.9799999999999999E-2</v>
      </c>
      <c r="AW15" s="35">
        <v>3.2899999999999999E-2</v>
      </c>
      <c r="AX15" s="39" t="s">
        <v>86</v>
      </c>
      <c r="AY15" s="35">
        <v>1.5599999999999999E-2</v>
      </c>
      <c r="AZ15" s="35">
        <v>1.1599999999999999E-2</v>
      </c>
      <c r="BA15" s="35">
        <v>3.6700000000000003E-2</v>
      </c>
      <c r="BB15" s="35">
        <v>3.0499999999999999E-2</v>
      </c>
      <c r="BC15" s="35">
        <v>2.9600000000000001E-2</v>
      </c>
      <c r="BD15" s="37">
        <v>6.4000000000000001E-2</v>
      </c>
      <c r="BE15" s="35">
        <v>2.5899999999999999E-2</v>
      </c>
      <c r="BF15" s="36">
        <v>8.6999999999999994E-3</v>
      </c>
      <c r="BG15" s="35">
        <v>1.41E-2</v>
      </c>
      <c r="BH15" s="35">
        <v>1.46E-2</v>
      </c>
      <c r="BI15" s="35">
        <v>2.52E-2</v>
      </c>
      <c r="BJ15" s="35" t="s">
        <v>86</v>
      </c>
      <c r="BK15" s="35">
        <v>1.9599999999999999E-2</v>
      </c>
      <c r="BL15" s="35">
        <v>2.1399999999999999E-2</v>
      </c>
      <c r="BM15" s="35">
        <v>9.7000000000000003E-3</v>
      </c>
      <c r="BN15" s="35">
        <v>1.7000000000000001E-2</v>
      </c>
      <c r="BO15" s="36">
        <v>1.6299999999999999E-2</v>
      </c>
      <c r="BP15" s="35" t="s">
        <v>86</v>
      </c>
      <c r="BQ15" s="35">
        <v>2.87E-2</v>
      </c>
      <c r="BR15" s="36">
        <v>0.17660000000000001</v>
      </c>
      <c r="BS15" s="37" t="s">
        <v>86</v>
      </c>
      <c r="BT15" s="37" t="s">
        <v>86</v>
      </c>
      <c r="BU15" s="39" t="s">
        <v>86</v>
      </c>
    </row>
    <row r="16" spans="1:73" x14ac:dyDescent="0.25">
      <c r="A16" s="26" t="s">
        <v>94</v>
      </c>
      <c r="B16" s="40">
        <v>8.9999999999999998E-4</v>
      </c>
      <c r="C16" s="41">
        <v>1.8E-3</v>
      </c>
      <c r="D16" s="42" t="s">
        <v>86</v>
      </c>
      <c r="E16" s="41" t="s">
        <v>86</v>
      </c>
      <c r="F16" s="41" t="s">
        <v>86</v>
      </c>
      <c r="G16" s="41">
        <v>4.5999999999999999E-3</v>
      </c>
      <c r="H16" s="41" t="s">
        <v>86</v>
      </c>
      <c r="I16" s="42" t="s">
        <v>86</v>
      </c>
      <c r="J16" s="41">
        <v>1.5E-3</v>
      </c>
      <c r="K16" s="42" t="s">
        <v>86</v>
      </c>
      <c r="L16" s="41" t="s">
        <v>86</v>
      </c>
      <c r="M16" s="41" t="s">
        <v>86</v>
      </c>
      <c r="N16" s="41" t="s">
        <v>86</v>
      </c>
      <c r="O16" s="41" t="s">
        <v>86</v>
      </c>
      <c r="P16" s="41">
        <v>3.5999999999999999E-3</v>
      </c>
      <c r="Q16" s="41">
        <v>1E-3</v>
      </c>
      <c r="R16" s="41" t="s">
        <v>86</v>
      </c>
      <c r="S16" s="42" t="s">
        <v>86</v>
      </c>
      <c r="T16" s="43" t="s">
        <v>86</v>
      </c>
      <c r="U16" s="41" t="s">
        <v>86</v>
      </c>
      <c r="V16" s="41" t="s">
        <v>86</v>
      </c>
      <c r="W16" s="41" t="s">
        <v>86</v>
      </c>
      <c r="X16" s="41" t="s">
        <v>86</v>
      </c>
      <c r="Y16" s="41" t="s">
        <v>86</v>
      </c>
      <c r="Z16" s="41" t="s">
        <v>86</v>
      </c>
      <c r="AA16" s="41" t="s">
        <v>86</v>
      </c>
      <c r="AB16" s="41">
        <v>9.1999999999999998E-3</v>
      </c>
      <c r="AC16" s="41">
        <v>1E-3</v>
      </c>
      <c r="AD16" s="41" t="s">
        <v>86</v>
      </c>
      <c r="AE16" s="31">
        <f>(AC16*AC$9)/AE$9</f>
        <v>9.4045907969537708E-4</v>
      </c>
      <c r="AF16" s="42" t="s">
        <v>86</v>
      </c>
      <c r="AG16" s="41">
        <v>2.0999999999999999E-3</v>
      </c>
      <c r="AH16" s="41" t="s">
        <v>86</v>
      </c>
      <c r="AI16" s="41">
        <v>1.6000000000000001E-3</v>
      </c>
      <c r="AJ16" s="41" t="s">
        <v>86</v>
      </c>
      <c r="AK16" s="41" t="s">
        <v>86</v>
      </c>
      <c r="AL16" s="41" t="s">
        <v>86</v>
      </c>
      <c r="AM16" s="42" t="s">
        <v>86</v>
      </c>
      <c r="AN16" s="41" t="s">
        <v>86</v>
      </c>
      <c r="AO16" s="41">
        <v>6.6E-3</v>
      </c>
      <c r="AP16" s="41" t="s">
        <v>86</v>
      </c>
      <c r="AQ16" s="43" t="s">
        <v>86</v>
      </c>
      <c r="AR16" s="42" t="s">
        <v>86</v>
      </c>
      <c r="AS16" s="41" t="s">
        <v>86</v>
      </c>
      <c r="AT16" s="41" t="s">
        <v>86</v>
      </c>
      <c r="AU16" s="41">
        <v>7.7000000000000002E-3</v>
      </c>
      <c r="AV16" s="43" t="s">
        <v>86</v>
      </c>
      <c r="AW16" s="41">
        <v>3.0000000000000001E-3</v>
      </c>
      <c r="AX16" s="44" t="s">
        <v>86</v>
      </c>
      <c r="AY16" s="41">
        <v>1.6000000000000001E-3</v>
      </c>
      <c r="AZ16" s="41" t="s">
        <v>86</v>
      </c>
      <c r="BA16" s="41">
        <v>1.0999999999999999E-2</v>
      </c>
      <c r="BB16" s="41" t="s">
        <v>86</v>
      </c>
      <c r="BC16" s="41" t="s">
        <v>86</v>
      </c>
      <c r="BD16" s="43" t="s">
        <v>86</v>
      </c>
      <c r="BE16" s="41">
        <v>3.3999999999999998E-3</v>
      </c>
      <c r="BF16" s="42" t="s">
        <v>86</v>
      </c>
      <c r="BG16" s="41" t="s">
        <v>86</v>
      </c>
      <c r="BH16" s="41" t="s">
        <v>86</v>
      </c>
      <c r="BI16" s="41" t="s">
        <v>86</v>
      </c>
      <c r="BJ16" s="41" t="s">
        <v>86</v>
      </c>
      <c r="BK16" s="41" t="s">
        <v>86</v>
      </c>
      <c r="BL16" s="41" t="s">
        <v>86</v>
      </c>
      <c r="BM16" s="41">
        <v>1.4E-3</v>
      </c>
      <c r="BN16" s="41">
        <v>1.1999999999999999E-3</v>
      </c>
      <c r="BO16" s="42" t="s">
        <v>86</v>
      </c>
      <c r="BP16" s="41" t="s">
        <v>86</v>
      </c>
      <c r="BQ16" s="41">
        <v>1.8E-3</v>
      </c>
      <c r="BR16" s="42">
        <v>1.11E-2</v>
      </c>
      <c r="BS16" s="43" t="s">
        <v>86</v>
      </c>
      <c r="BT16" s="43" t="s">
        <v>86</v>
      </c>
      <c r="BU16" s="44" t="s">
        <v>86</v>
      </c>
    </row>
    <row r="17" spans="1:73" x14ac:dyDescent="0.25">
      <c r="A17" s="33" t="s">
        <v>95</v>
      </c>
      <c r="B17" s="34">
        <v>0.04</v>
      </c>
      <c r="C17" s="35">
        <v>4.7199999999999999E-2</v>
      </c>
      <c r="D17" s="36">
        <v>3.3099999999999997E-2</v>
      </c>
      <c r="E17" s="35">
        <v>1.6799999999999999E-2</v>
      </c>
      <c r="F17" s="35">
        <v>1.5699999999999999E-2</v>
      </c>
      <c r="G17" s="35">
        <v>6.7000000000000004E-2</v>
      </c>
      <c r="H17" s="35">
        <v>3.78E-2</v>
      </c>
      <c r="I17" s="36">
        <v>4.4200000000000003E-2</v>
      </c>
      <c r="J17" s="35">
        <v>3.4299999999999997E-2</v>
      </c>
      <c r="K17" s="36">
        <v>4.82E-2</v>
      </c>
      <c r="L17" s="35">
        <v>4.5699999999999998E-2</v>
      </c>
      <c r="M17" s="35">
        <v>2.6499999999999999E-2</v>
      </c>
      <c r="N17" s="35">
        <v>9.7999999999999997E-3</v>
      </c>
      <c r="O17" s="35">
        <v>2.87E-2</v>
      </c>
      <c r="P17" s="35">
        <v>4.82E-2</v>
      </c>
      <c r="Q17" s="35">
        <v>3.6200000000000003E-2</v>
      </c>
      <c r="R17" s="35">
        <v>0.1014</v>
      </c>
      <c r="S17" s="36">
        <v>3.9199999999999999E-2</v>
      </c>
      <c r="T17" s="37">
        <v>6.3200000000000006E-2</v>
      </c>
      <c r="U17" s="35">
        <v>3.5900000000000001E-2</v>
      </c>
      <c r="V17" s="35">
        <v>5.0299999999999997E-2</v>
      </c>
      <c r="W17" s="35">
        <v>3.8199999999999998E-2</v>
      </c>
      <c r="X17" s="35">
        <v>1.7899999999999999E-2</v>
      </c>
      <c r="Y17" s="35">
        <v>9.7999999999999997E-3</v>
      </c>
      <c r="Z17" s="35">
        <v>2.87E-2</v>
      </c>
      <c r="AA17" s="35">
        <v>5.1900000000000002E-2</v>
      </c>
      <c r="AB17" s="35">
        <v>4.2500000000000003E-2</v>
      </c>
      <c r="AC17" s="35">
        <v>3.6200000000000003E-2</v>
      </c>
      <c r="AD17" s="35">
        <v>0.1014</v>
      </c>
      <c r="AE17" s="38">
        <f>(AC17*AC$9+AD17*AD$9)/AE$9</f>
        <v>4.0082068003861424E-2</v>
      </c>
      <c r="AF17" s="36">
        <v>3.9199999999999999E-2</v>
      </c>
      <c r="AG17" s="35">
        <v>4.1200000000000001E-2</v>
      </c>
      <c r="AH17" s="35">
        <v>3.5299999999999998E-2</v>
      </c>
      <c r="AI17" s="35">
        <v>3.9800000000000002E-2</v>
      </c>
      <c r="AJ17" s="35" t="s">
        <v>86</v>
      </c>
      <c r="AK17" s="35">
        <v>3.2099999999999997E-2</v>
      </c>
      <c r="AL17" s="35">
        <v>1.2800000000000001E-2</v>
      </c>
      <c r="AM17" s="36">
        <v>0.1028</v>
      </c>
      <c r="AN17" s="35">
        <v>3.6299999999999999E-2</v>
      </c>
      <c r="AO17" s="35">
        <v>3.5900000000000001E-2</v>
      </c>
      <c r="AP17" s="35">
        <v>6.13E-2</v>
      </c>
      <c r="AQ17" s="37">
        <v>0.10829999999999999</v>
      </c>
      <c r="AR17" s="36">
        <v>3.1399999999999997E-2</v>
      </c>
      <c r="AS17" s="35">
        <v>4.1799999999999997E-2</v>
      </c>
      <c r="AT17" s="35">
        <v>2.69E-2</v>
      </c>
      <c r="AU17" s="35">
        <v>1.67E-2</v>
      </c>
      <c r="AV17" s="37">
        <v>5.3600000000000002E-2</v>
      </c>
      <c r="AW17" s="35">
        <v>2.5999999999999999E-2</v>
      </c>
      <c r="AX17" s="39">
        <v>0.19689999999999999</v>
      </c>
      <c r="AY17" s="35">
        <v>3.5799999999999998E-2</v>
      </c>
      <c r="AZ17" s="35">
        <v>4.53E-2</v>
      </c>
      <c r="BA17" s="35">
        <v>3.61E-2</v>
      </c>
      <c r="BB17" s="35">
        <v>0.03</v>
      </c>
      <c r="BC17" s="35">
        <v>3.8699999999999998E-2</v>
      </c>
      <c r="BD17" s="37">
        <v>3.2800000000000003E-2</v>
      </c>
      <c r="BE17" s="35">
        <v>3.5799999999999998E-2</v>
      </c>
      <c r="BF17" s="36">
        <v>3.5099999999999999E-2</v>
      </c>
      <c r="BG17" s="35">
        <v>3.8100000000000002E-2</v>
      </c>
      <c r="BH17" s="35">
        <v>3.2399999999999998E-2</v>
      </c>
      <c r="BI17" s="35">
        <v>1.78E-2</v>
      </c>
      <c r="BJ17" s="35">
        <v>1.4200000000000001E-2</v>
      </c>
      <c r="BK17" s="35">
        <v>2.1700000000000001E-2</v>
      </c>
      <c r="BL17" s="35" t="s">
        <v>86</v>
      </c>
      <c r="BM17" s="35">
        <v>3.9300000000000002E-2</v>
      </c>
      <c r="BN17" s="35">
        <v>2.6599999999999999E-2</v>
      </c>
      <c r="BO17" s="36">
        <v>5.6500000000000002E-2</v>
      </c>
      <c r="BP17" s="35" t="s">
        <v>86</v>
      </c>
      <c r="BQ17" s="35">
        <v>8.3000000000000004E-2</v>
      </c>
      <c r="BR17" s="36">
        <v>0.51149999999999995</v>
      </c>
      <c r="BS17" s="37" t="s">
        <v>86</v>
      </c>
      <c r="BT17" s="37" t="s">
        <v>86</v>
      </c>
      <c r="BU17" s="39" t="s">
        <v>86</v>
      </c>
    </row>
    <row r="18" spans="1:73" x14ac:dyDescent="0.25">
      <c r="A18" s="26" t="s">
        <v>96</v>
      </c>
      <c r="B18" s="45">
        <v>4.1500000000000002E-2</v>
      </c>
      <c r="C18" s="46">
        <v>4.8500000000000001E-2</v>
      </c>
      <c r="D18" s="47">
        <v>3.4599999999999999E-2</v>
      </c>
      <c r="E18" s="46">
        <v>7.3599999999999999E-2</v>
      </c>
      <c r="F18" s="46">
        <v>0.08</v>
      </c>
      <c r="G18" s="46">
        <v>3.5499999999999997E-2</v>
      </c>
      <c r="H18" s="46">
        <v>3.1099999999999999E-2</v>
      </c>
      <c r="I18" s="47">
        <v>2.3800000000000002E-2</v>
      </c>
      <c r="J18" s="46">
        <v>3.44E-2</v>
      </c>
      <c r="K18" s="47">
        <v>5.16E-2</v>
      </c>
      <c r="L18" s="46">
        <v>4.7100000000000003E-2</v>
      </c>
      <c r="M18" s="46">
        <v>2.4E-2</v>
      </c>
      <c r="N18" s="46">
        <v>7.3999999999999996E-2</v>
      </c>
      <c r="O18" s="46">
        <v>9.5600000000000004E-2</v>
      </c>
      <c r="P18" s="46">
        <v>2.4899999999999999E-2</v>
      </c>
      <c r="Q18" s="46">
        <v>4.6600000000000003E-2</v>
      </c>
      <c r="R18" s="46" t="s">
        <v>86</v>
      </c>
      <c r="S18" s="47">
        <v>1.8499999999999999E-2</v>
      </c>
      <c r="T18" s="48">
        <v>2.58E-2</v>
      </c>
      <c r="U18" s="46">
        <v>5.2499999999999998E-2</v>
      </c>
      <c r="V18" s="46">
        <v>5.1400000000000001E-2</v>
      </c>
      <c r="W18" s="46">
        <v>1.46E-2</v>
      </c>
      <c r="X18" s="46">
        <v>3.09E-2</v>
      </c>
      <c r="Y18" s="46">
        <v>7.3999999999999996E-2</v>
      </c>
      <c r="Z18" s="46">
        <v>9.5600000000000004E-2</v>
      </c>
      <c r="AA18" s="46">
        <v>3.3599999999999998E-2</v>
      </c>
      <c r="AB18" s="46">
        <v>1.09E-2</v>
      </c>
      <c r="AC18" s="46">
        <v>4.6600000000000003E-2</v>
      </c>
      <c r="AD18" s="46" t="s">
        <v>86</v>
      </c>
      <c r="AE18" s="31">
        <f>(AC18*AC$9)/AE$9</f>
        <v>4.3825393113804574E-2</v>
      </c>
      <c r="AF18" s="47">
        <v>1.8499999999999999E-2</v>
      </c>
      <c r="AG18" s="46">
        <v>4.4699999999999997E-2</v>
      </c>
      <c r="AH18" s="46">
        <v>4.4900000000000002E-2</v>
      </c>
      <c r="AI18" s="46">
        <v>4.4699999999999997E-2</v>
      </c>
      <c r="AJ18" s="46">
        <v>7.3899999999999993E-2</v>
      </c>
      <c r="AK18" s="46">
        <v>1.6400000000000001E-2</v>
      </c>
      <c r="AL18" s="46">
        <v>1.18E-2</v>
      </c>
      <c r="AM18" s="47">
        <v>8.0500000000000002E-2</v>
      </c>
      <c r="AN18" s="46">
        <v>3.5099999999999999E-2</v>
      </c>
      <c r="AO18" s="46">
        <v>6.5799999999999997E-2</v>
      </c>
      <c r="AP18" s="46">
        <v>3.1399999999999997E-2</v>
      </c>
      <c r="AQ18" s="48" t="s">
        <v>86</v>
      </c>
      <c r="AR18" s="47">
        <v>4.4600000000000001E-2</v>
      </c>
      <c r="AS18" s="46">
        <v>3.1600000000000003E-2</v>
      </c>
      <c r="AT18" s="46">
        <v>6.2300000000000001E-2</v>
      </c>
      <c r="AU18" s="46">
        <v>5.11E-2</v>
      </c>
      <c r="AV18" s="48">
        <v>2.92E-2</v>
      </c>
      <c r="AW18" s="46">
        <v>5.3999999999999999E-2</v>
      </c>
      <c r="AX18" s="49">
        <v>0.22720000000000001</v>
      </c>
      <c r="AY18" s="46">
        <v>3.7999999999999999E-2</v>
      </c>
      <c r="AZ18" s="46">
        <v>4.5699999999999998E-2</v>
      </c>
      <c r="BA18" s="46">
        <v>8.4500000000000006E-2</v>
      </c>
      <c r="BB18" s="46">
        <v>3.9100000000000003E-2</v>
      </c>
      <c r="BC18" s="46">
        <v>4.4400000000000002E-2</v>
      </c>
      <c r="BD18" s="48" t="s">
        <v>86</v>
      </c>
      <c r="BE18" s="46">
        <v>5.6800000000000003E-2</v>
      </c>
      <c r="BF18" s="47">
        <v>2.3E-2</v>
      </c>
      <c r="BG18" s="46">
        <v>3.6499999999999998E-2</v>
      </c>
      <c r="BH18" s="46">
        <v>4.2299999999999997E-2</v>
      </c>
      <c r="BI18" s="46">
        <v>5.0599999999999999E-2</v>
      </c>
      <c r="BJ18" s="46">
        <v>5.8599999999999999E-2</v>
      </c>
      <c r="BK18" s="46">
        <v>5.04E-2</v>
      </c>
      <c r="BL18" s="46">
        <v>3.15E-2</v>
      </c>
      <c r="BM18" s="46">
        <v>3.5999999999999997E-2</v>
      </c>
      <c r="BN18" s="46">
        <v>4.1700000000000001E-2</v>
      </c>
      <c r="BO18" s="47">
        <v>1.6199999999999999E-2</v>
      </c>
      <c r="BP18" s="46" t="s">
        <v>86</v>
      </c>
      <c r="BQ18" s="46" t="s">
        <v>86</v>
      </c>
      <c r="BR18" s="47" t="s">
        <v>86</v>
      </c>
      <c r="BS18" s="48" t="s">
        <v>86</v>
      </c>
      <c r="BT18" s="48" t="s">
        <v>86</v>
      </c>
      <c r="BU18" s="49" t="s">
        <v>86</v>
      </c>
    </row>
    <row r="19" spans="1:73" ht="40.799999999999997" x14ac:dyDescent="0.25">
      <c r="A19" s="11" t="s">
        <v>97</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row>
    <row r="20" spans="1:73" x14ac:dyDescent="0.25">
      <c r="A20" s="12" t="s">
        <v>85</v>
      </c>
      <c r="B20" s="13">
        <v>421</v>
      </c>
      <c r="C20" s="14">
        <v>178</v>
      </c>
      <c r="D20" s="15">
        <v>243</v>
      </c>
      <c r="E20" s="16">
        <v>22</v>
      </c>
      <c r="F20" s="16">
        <v>34</v>
      </c>
      <c r="G20" s="14">
        <v>64</v>
      </c>
      <c r="H20" s="14">
        <v>65</v>
      </c>
      <c r="I20" s="15">
        <v>236</v>
      </c>
      <c r="J20" s="14">
        <v>260</v>
      </c>
      <c r="K20" s="15">
        <v>161</v>
      </c>
      <c r="L20" s="14">
        <v>104</v>
      </c>
      <c r="M20" s="14">
        <v>75</v>
      </c>
      <c r="N20" s="16">
        <v>38</v>
      </c>
      <c r="O20" s="16">
        <v>44</v>
      </c>
      <c r="P20" s="14">
        <v>102</v>
      </c>
      <c r="Q20" s="14">
        <v>363</v>
      </c>
      <c r="R20" s="16">
        <v>21</v>
      </c>
      <c r="S20" s="18">
        <v>37</v>
      </c>
      <c r="T20" s="16">
        <v>20</v>
      </c>
      <c r="U20" s="14">
        <v>51</v>
      </c>
      <c r="V20" s="16">
        <v>33</v>
      </c>
      <c r="W20" s="16">
        <v>31</v>
      </c>
      <c r="X20" s="16">
        <v>44</v>
      </c>
      <c r="Y20" s="16">
        <v>38</v>
      </c>
      <c r="Z20" s="16">
        <v>44</v>
      </c>
      <c r="AA20" s="14">
        <v>63</v>
      </c>
      <c r="AB20" s="16">
        <v>39</v>
      </c>
      <c r="AC20" s="14">
        <v>363</v>
      </c>
      <c r="AD20" s="16">
        <v>21</v>
      </c>
      <c r="AE20" s="17">
        <f t="shared" ref="AE20:AE21" si="3">AC20+AD20</f>
        <v>384</v>
      </c>
      <c r="AF20" s="18">
        <v>37</v>
      </c>
      <c r="AG20" s="14">
        <v>151</v>
      </c>
      <c r="AH20" s="16">
        <v>47</v>
      </c>
      <c r="AI20" s="14">
        <v>198</v>
      </c>
      <c r="AJ20" s="16">
        <v>13</v>
      </c>
      <c r="AK20" s="14">
        <v>155</v>
      </c>
      <c r="AL20" s="16">
        <v>17</v>
      </c>
      <c r="AM20" s="18">
        <v>38</v>
      </c>
      <c r="AN20" s="14">
        <v>244</v>
      </c>
      <c r="AO20" s="16">
        <v>44</v>
      </c>
      <c r="AP20" s="16">
        <v>35</v>
      </c>
      <c r="AQ20" s="16">
        <v>20</v>
      </c>
      <c r="AR20" s="15">
        <v>76</v>
      </c>
      <c r="AS20" s="14">
        <v>304</v>
      </c>
      <c r="AT20" s="14">
        <v>59</v>
      </c>
      <c r="AU20" s="16">
        <v>46</v>
      </c>
      <c r="AV20" s="16">
        <v>10</v>
      </c>
      <c r="AW20" s="14">
        <v>115</v>
      </c>
      <c r="AX20" s="18">
        <v>2</v>
      </c>
      <c r="AY20" s="14">
        <v>292</v>
      </c>
      <c r="AZ20" s="14">
        <v>129</v>
      </c>
      <c r="BA20" s="16">
        <v>30</v>
      </c>
      <c r="BB20" s="14">
        <v>52</v>
      </c>
      <c r="BC20" s="16">
        <v>34</v>
      </c>
      <c r="BD20" s="16">
        <v>11</v>
      </c>
      <c r="BE20" s="14">
        <v>103</v>
      </c>
      <c r="BF20" s="15">
        <v>203</v>
      </c>
      <c r="BG20" s="14">
        <v>302</v>
      </c>
      <c r="BH20" s="14">
        <v>125</v>
      </c>
      <c r="BI20" s="14">
        <v>81</v>
      </c>
      <c r="BJ20" s="14">
        <v>69</v>
      </c>
      <c r="BK20" s="14">
        <v>147</v>
      </c>
      <c r="BL20" s="16">
        <v>50</v>
      </c>
      <c r="BM20" s="14">
        <v>261</v>
      </c>
      <c r="BN20" s="14">
        <v>284</v>
      </c>
      <c r="BO20" s="18">
        <v>49</v>
      </c>
      <c r="BP20" s="14">
        <v>421</v>
      </c>
      <c r="BQ20" s="14">
        <v>421</v>
      </c>
      <c r="BR20" s="18" t="s">
        <v>86</v>
      </c>
      <c r="BS20" s="16" t="s">
        <v>86</v>
      </c>
      <c r="BT20" s="16" t="s">
        <v>86</v>
      </c>
      <c r="BU20" s="18" t="s">
        <v>86</v>
      </c>
    </row>
    <row r="21" spans="1:73" x14ac:dyDescent="0.25">
      <c r="A21" s="19" t="s">
        <v>98</v>
      </c>
      <c r="B21" s="20">
        <v>415.59</v>
      </c>
      <c r="C21" s="21">
        <v>183.32</v>
      </c>
      <c r="D21" s="22">
        <v>232.27</v>
      </c>
      <c r="E21" s="23">
        <v>26.22</v>
      </c>
      <c r="F21" s="23">
        <v>34.520000000000003</v>
      </c>
      <c r="G21" s="21">
        <v>64.61</v>
      </c>
      <c r="H21" s="21">
        <v>65.95</v>
      </c>
      <c r="I21" s="22">
        <v>224.3</v>
      </c>
      <c r="J21" s="21">
        <v>249.86</v>
      </c>
      <c r="K21" s="22">
        <v>165.73</v>
      </c>
      <c r="L21" s="21">
        <v>97.84</v>
      </c>
      <c r="M21" s="21">
        <v>76.099999999999994</v>
      </c>
      <c r="N21" s="23">
        <v>39.61</v>
      </c>
      <c r="O21" s="23">
        <v>46.21</v>
      </c>
      <c r="P21" s="21">
        <v>102</v>
      </c>
      <c r="Q21" s="21">
        <v>361.77</v>
      </c>
      <c r="R21" s="23">
        <v>18.8</v>
      </c>
      <c r="S21" s="25">
        <v>35.03</v>
      </c>
      <c r="T21" s="23">
        <v>20.9</v>
      </c>
      <c r="U21" s="21">
        <v>46.66</v>
      </c>
      <c r="V21" s="23">
        <v>30.28</v>
      </c>
      <c r="W21" s="23">
        <v>30.17</v>
      </c>
      <c r="X21" s="23">
        <v>45.93</v>
      </c>
      <c r="Y21" s="23">
        <v>39.61</v>
      </c>
      <c r="Z21" s="23">
        <v>46.21</v>
      </c>
      <c r="AA21" s="21">
        <v>61.93</v>
      </c>
      <c r="AB21" s="23">
        <v>40.08</v>
      </c>
      <c r="AC21" s="21">
        <v>361.77</v>
      </c>
      <c r="AD21" s="23">
        <v>18.8</v>
      </c>
      <c r="AE21" s="24">
        <f t="shared" si="3"/>
        <v>380.57</v>
      </c>
      <c r="AF21" s="25">
        <v>35.03</v>
      </c>
      <c r="AG21" s="21">
        <v>152.88</v>
      </c>
      <c r="AH21" s="23">
        <v>48.46</v>
      </c>
      <c r="AI21" s="21">
        <v>201.34</v>
      </c>
      <c r="AJ21" s="23">
        <v>15.12</v>
      </c>
      <c r="AK21" s="21">
        <v>142.94</v>
      </c>
      <c r="AL21" s="23">
        <v>18.600000000000001</v>
      </c>
      <c r="AM21" s="25">
        <v>37.58</v>
      </c>
      <c r="AN21" s="21">
        <v>237.08</v>
      </c>
      <c r="AO21" s="23">
        <v>41.39</v>
      </c>
      <c r="AP21" s="23">
        <v>35.15</v>
      </c>
      <c r="AQ21" s="23">
        <v>17.54</v>
      </c>
      <c r="AR21" s="22">
        <v>82.45</v>
      </c>
      <c r="AS21" s="21">
        <v>297.13</v>
      </c>
      <c r="AT21" s="21">
        <v>61.43</v>
      </c>
      <c r="AU21" s="23">
        <v>45.66</v>
      </c>
      <c r="AV21" s="23">
        <v>9.58</v>
      </c>
      <c r="AW21" s="21">
        <v>116.67</v>
      </c>
      <c r="AX21" s="25">
        <v>1.79</v>
      </c>
      <c r="AY21" s="21">
        <v>283.31</v>
      </c>
      <c r="AZ21" s="21">
        <v>132.28</v>
      </c>
      <c r="BA21" s="23">
        <v>28.74</v>
      </c>
      <c r="BB21" s="21">
        <v>52.26</v>
      </c>
      <c r="BC21" s="23">
        <v>36.07</v>
      </c>
      <c r="BD21" s="23">
        <v>11.05</v>
      </c>
      <c r="BE21" s="21">
        <v>103.16</v>
      </c>
      <c r="BF21" s="22">
        <v>194.13</v>
      </c>
      <c r="BG21" s="21">
        <v>298.01</v>
      </c>
      <c r="BH21" s="21">
        <v>127.27</v>
      </c>
      <c r="BI21" s="21">
        <v>84.17</v>
      </c>
      <c r="BJ21" s="21">
        <v>68.44</v>
      </c>
      <c r="BK21" s="21">
        <v>147.5</v>
      </c>
      <c r="BL21" s="23">
        <v>52.79</v>
      </c>
      <c r="BM21" s="21">
        <v>257.83</v>
      </c>
      <c r="BN21" s="21">
        <v>281.77</v>
      </c>
      <c r="BO21" s="25">
        <v>46.86</v>
      </c>
      <c r="BP21" s="21">
        <v>415.59</v>
      </c>
      <c r="BQ21" s="21">
        <v>415.59</v>
      </c>
      <c r="BR21" s="25" t="s">
        <v>86</v>
      </c>
      <c r="BS21" s="23" t="s">
        <v>86</v>
      </c>
      <c r="BT21" s="23" t="s">
        <v>86</v>
      </c>
      <c r="BU21" s="25" t="s">
        <v>86</v>
      </c>
    </row>
    <row r="22" spans="1:73" ht="20.399999999999999" x14ac:dyDescent="0.25">
      <c r="A22" s="26" t="s">
        <v>99</v>
      </c>
      <c r="B22" s="27">
        <v>0.26469999999999999</v>
      </c>
      <c r="C22" s="28">
        <v>0.2175</v>
      </c>
      <c r="D22" s="29">
        <v>0.30199999999999999</v>
      </c>
      <c r="E22" s="30">
        <v>0.24210000000000001</v>
      </c>
      <c r="F22" s="30">
        <v>0.23019999999999999</v>
      </c>
      <c r="G22" s="28">
        <v>0.23430000000000001</v>
      </c>
      <c r="H22" s="28">
        <v>0.25619999999999998</v>
      </c>
      <c r="I22" s="29">
        <v>0.28399999999999997</v>
      </c>
      <c r="J22" s="28">
        <v>0.2596</v>
      </c>
      <c r="K22" s="29">
        <v>0.27250000000000002</v>
      </c>
      <c r="L22" s="28">
        <v>0.29449999999999998</v>
      </c>
      <c r="M22" s="28">
        <v>0.2374</v>
      </c>
      <c r="N22" s="30">
        <v>0.252</v>
      </c>
      <c r="O22" s="30">
        <v>0.3649</v>
      </c>
      <c r="P22" s="28">
        <v>0.22140000000000001</v>
      </c>
      <c r="Q22" s="28">
        <v>0.26619999999999999</v>
      </c>
      <c r="R22" s="30">
        <v>0.24179999999999999</v>
      </c>
      <c r="S22" s="32">
        <v>0.26129999999999998</v>
      </c>
      <c r="T22" s="30">
        <v>0.26529999999999998</v>
      </c>
      <c r="U22" s="28">
        <v>0.27100000000000002</v>
      </c>
      <c r="V22" s="30">
        <v>0.35089999999999999</v>
      </c>
      <c r="W22" s="30">
        <v>0.19439999999999999</v>
      </c>
      <c r="X22" s="30">
        <v>0.26569999999999999</v>
      </c>
      <c r="Y22" s="30">
        <v>0.252</v>
      </c>
      <c r="Z22" s="30">
        <v>0.3649</v>
      </c>
      <c r="AA22" s="28">
        <v>0.2208</v>
      </c>
      <c r="AB22" s="30">
        <v>0.22239999999999999</v>
      </c>
      <c r="AC22" s="28">
        <v>0.26619999999999999</v>
      </c>
      <c r="AD22" s="30">
        <v>0.24179999999999999</v>
      </c>
      <c r="AE22" s="31">
        <v>0.27</v>
      </c>
      <c r="AF22" s="32">
        <v>0.26129999999999998</v>
      </c>
      <c r="AG22" s="28">
        <v>0.2218</v>
      </c>
      <c r="AH22" s="30">
        <v>0.22439999999999999</v>
      </c>
      <c r="AI22" s="28">
        <v>0.22239999999999999</v>
      </c>
      <c r="AJ22" s="30">
        <v>0.3594</v>
      </c>
      <c r="AK22" s="28">
        <v>0.29659999999999997</v>
      </c>
      <c r="AL22" s="30">
        <v>0.18240000000000001</v>
      </c>
      <c r="AM22" s="32">
        <v>0.37280000000000002</v>
      </c>
      <c r="AN22" s="28">
        <v>0.2437</v>
      </c>
      <c r="AO22" s="30">
        <v>0.36749999999999999</v>
      </c>
      <c r="AP22" s="30">
        <v>0.29530000000000001</v>
      </c>
      <c r="AQ22" s="30">
        <v>0.1963</v>
      </c>
      <c r="AR22" s="29">
        <v>0.25750000000000001</v>
      </c>
      <c r="AS22" s="28">
        <v>0.2596</v>
      </c>
      <c r="AT22" s="28">
        <v>0.23089999999999999</v>
      </c>
      <c r="AU22" s="30">
        <v>0.28839999999999999</v>
      </c>
      <c r="AV22" s="30">
        <v>0.4844</v>
      </c>
      <c r="AW22" s="28">
        <v>0.2742</v>
      </c>
      <c r="AX22" s="32">
        <v>0.48930000000000001</v>
      </c>
      <c r="AY22" s="28">
        <v>0.26600000000000001</v>
      </c>
      <c r="AZ22" s="28">
        <v>0.26200000000000001</v>
      </c>
      <c r="BA22" s="30">
        <v>0.27639999999999998</v>
      </c>
      <c r="BB22" s="28">
        <v>0.27529999999999999</v>
      </c>
      <c r="BC22" s="30">
        <v>0.33539999999999998</v>
      </c>
      <c r="BD22" s="30">
        <v>0.44619999999999999</v>
      </c>
      <c r="BE22" s="28">
        <v>0.2747</v>
      </c>
      <c r="BF22" s="29">
        <v>0.26329999999999998</v>
      </c>
      <c r="BG22" s="28">
        <v>0.2611</v>
      </c>
      <c r="BH22" s="28">
        <v>0.23949999999999999</v>
      </c>
      <c r="BI22" s="28">
        <v>0.23380000000000001</v>
      </c>
      <c r="BJ22" s="28">
        <v>0.34</v>
      </c>
      <c r="BK22" s="28">
        <v>0.24990000000000001</v>
      </c>
      <c r="BL22" s="30">
        <v>0.2525</v>
      </c>
      <c r="BM22" s="28">
        <v>0.25890000000000002</v>
      </c>
      <c r="BN22" s="28">
        <v>0.25769999999999998</v>
      </c>
      <c r="BO22" s="32">
        <v>0.24429999999999999</v>
      </c>
      <c r="BP22" s="28">
        <v>0.26469999999999999</v>
      </c>
      <c r="BQ22" s="28">
        <v>0.26469999999999999</v>
      </c>
      <c r="BR22" s="32" t="s">
        <v>86</v>
      </c>
      <c r="BS22" s="30" t="s">
        <v>86</v>
      </c>
      <c r="BT22" s="30" t="s">
        <v>86</v>
      </c>
      <c r="BU22" s="32" t="s">
        <v>86</v>
      </c>
    </row>
    <row r="23" spans="1:73" x14ac:dyDescent="0.25">
      <c r="A23" s="33" t="s">
        <v>100</v>
      </c>
      <c r="B23" s="34">
        <v>0.5786</v>
      </c>
      <c r="C23" s="35">
        <v>0.53549999999999998</v>
      </c>
      <c r="D23" s="36">
        <v>0.61250000000000004</v>
      </c>
      <c r="E23" s="37">
        <v>0.7228</v>
      </c>
      <c r="F23" s="37">
        <v>0.51200000000000001</v>
      </c>
      <c r="G23" s="35">
        <v>0.49220000000000003</v>
      </c>
      <c r="H23" s="35">
        <v>0.52439999999999998</v>
      </c>
      <c r="I23" s="36">
        <v>0.61280000000000001</v>
      </c>
      <c r="J23" s="35">
        <v>0.64370000000000005</v>
      </c>
      <c r="K23" s="36">
        <v>0.4803</v>
      </c>
      <c r="L23" s="35">
        <v>0.60050000000000003</v>
      </c>
      <c r="M23" s="35">
        <v>0.51060000000000005</v>
      </c>
      <c r="N23" s="37">
        <v>0.62150000000000005</v>
      </c>
      <c r="O23" s="37">
        <v>0.6431</v>
      </c>
      <c r="P23" s="35">
        <v>0.61429999999999996</v>
      </c>
      <c r="Q23" s="35">
        <v>0.59319999999999995</v>
      </c>
      <c r="R23" s="37">
        <v>0.44579999999999997</v>
      </c>
      <c r="S23" s="39">
        <v>0.4985</v>
      </c>
      <c r="T23" s="37">
        <v>0.64480000000000004</v>
      </c>
      <c r="U23" s="35">
        <v>0.58220000000000005</v>
      </c>
      <c r="V23" s="37">
        <v>0.59809999999999997</v>
      </c>
      <c r="W23" s="37">
        <v>0.50219999999999998</v>
      </c>
      <c r="X23" s="37">
        <v>0.51619999999999999</v>
      </c>
      <c r="Y23" s="37">
        <v>0.62150000000000005</v>
      </c>
      <c r="Z23" s="37">
        <v>0.6431</v>
      </c>
      <c r="AA23" s="35">
        <v>0.62419999999999998</v>
      </c>
      <c r="AB23" s="37">
        <v>0.59899999999999998</v>
      </c>
      <c r="AC23" s="35">
        <v>0.59319999999999995</v>
      </c>
      <c r="AD23" s="37">
        <v>0.44579999999999997</v>
      </c>
      <c r="AE23" s="38">
        <f t="shared" ref="AE22:AE28" si="4">(AC23*AC$21+AD23*AD$21)/AE$21</f>
        <v>0.58591850119557509</v>
      </c>
      <c r="AF23" s="39">
        <v>0.4985</v>
      </c>
      <c r="AG23" s="35">
        <v>0.53549999999999998</v>
      </c>
      <c r="AH23" s="37">
        <v>0.61990000000000001</v>
      </c>
      <c r="AI23" s="35">
        <v>0.55579999999999996</v>
      </c>
      <c r="AJ23" s="37">
        <v>0.67290000000000005</v>
      </c>
      <c r="AK23" s="35">
        <v>0.64610000000000001</v>
      </c>
      <c r="AL23" s="37">
        <v>0.31769999999999998</v>
      </c>
      <c r="AM23" s="39">
        <v>0.53469999999999995</v>
      </c>
      <c r="AN23" s="35">
        <v>0.60029999999999994</v>
      </c>
      <c r="AO23" s="37">
        <v>0.58169999999999999</v>
      </c>
      <c r="AP23" s="37">
        <v>0.54159999999999997</v>
      </c>
      <c r="AQ23" s="37">
        <v>0.49370000000000003</v>
      </c>
      <c r="AR23" s="36">
        <v>0.55030000000000001</v>
      </c>
      <c r="AS23" s="35">
        <v>0.58819999999999995</v>
      </c>
      <c r="AT23" s="35">
        <v>0.56240000000000001</v>
      </c>
      <c r="AU23" s="37">
        <v>0.61809999999999998</v>
      </c>
      <c r="AV23" s="37">
        <v>0.20710000000000001</v>
      </c>
      <c r="AW23" s="35">
        <v>0.55500000000000005</v>
      </c>
      <c r="AX23" s="39">
        <v>0.51070000000000004</v>
      </c>
      <c r="AY23" s="35">
        <v>0.58330000000000004</v>
      </c>
      <c r="AZ23" s="35">
        <v>0.56850000000000001</v>
      </c>
      <c r="BA23" s="37">
        <v>0.56840000000000002</v>
      </c>
      <c r="BB23" s="35">
        <v>0.47649999999999998</v>
      </c>
      <c r="BC23" s="37">
        <v>0.50139999999999996</v>
      </c>
      <c r="BD23" s="37">
        <v>0.4456</v>
      </c>
      <c r="BE23" s="35">
        <v>0.50839999999999996</v>
      </c>
      <c r="BF23" s="36">
        <v>0.62539999999999996</v>
      </c>
      <c r="BG23" s="35">
        <v>0.59450000000000003</v>
      </c>
      <c r="BH23" s="35">
        <v>0.65680000000000005</v>
      </c>
      <c r="BI23" s="35">
        <v>0.66710000000000003</v>
      </c>
      <c r="BJ23" s="35">
        <v>0.57889999999999997</v>
      </c>
      <c r="BK23" s="35">
        <v>0.62490000000000001</v>
      </c>
      <c r="BL23" s="37">
        <v>0.58540000000000003</v>
      </c>
      <c r="BM23" s="35">
        <v>0.59560000000000002</v>
      </c>
      <c r="BN23" s="35">
        <v>0.59670000000000001</v>
      </c>
      <c r="BO23" s="39">
        <v>0.59399999999999997</v>
      </c>
      <c r="BP23" s="35">
        <v>0.5786</v>
      </c>
      <c r="BQ23" s="35">
        <v>0.5786</v>
      </c>
      <c r="BR23" s="39" t="s">
        <v>86</v>
      </c>
      <c r="BS23" s="37" t="s">
        <v>86</v>
      </c>
      <c r="BT23" s="37" t="s">
        <v>86</v>
      </c>
      <c r="BU23" s="39" t="s">
        <v>86</v>
      </c>
    </row>
    <row r="24" spans="1:73" x14ac:dyDescent="0.25">
      <c r="A24" s="26" t="s">
        <v>101</v>
      </c>
      <c r="B24" s="40">
        <v>0.48709999999999998</v>
      </c>
      <c r="C24" s="41">
        <v>0.46210000000000001</v>
      </c>
      <c r="D24" s="42">
        <v>0.50680000000000003</v>
      </c>
      <c r="E24" s="43">
        <v>0.40389999999999998</v>
      </c>
      <c r="F24" s="43">
        <v>0.42570000000000002</v>
      </c>
      <c r="G24" s="41">
        <v>0.33129999999999998</v>
      </c>
      <c r="H24" s="41">
        <v>0.45</v>
      </c>
      <c r="I24" s="42">
        <v>0.56200000000000006</v>
      </c>
      <c r="J24" s="41">
        <v>0.51039999999999996</v>
      </c>
      <c r="K24" s="42">
        <v>0.45190000000000002</v>
      </c>
      <c r="L24" s="41">
        <v>0.53380000000000005</v>
      </c>
      <c r="M24" s="41">
        <v>0.43419999999999997</v>
      </c>
      <c r="N24" s="43">
        <v>0.50039999999999996</v>
      </c>
      <c r="O24" s="43">
        <v>0.54510000000000003</v>
      </c>
      <c r="P24" s="41">
        <v>0.49230000000000002</v>
      </c>
      <c r="Q24" s="41">
        <v>0.49890000000000001</v>
      </c>
      <c r="R24" s="43">
        <v>0.27500000000000002</v>
      </c>
      <c r="S24" s="44">
        <v>0.47849999999999998</v>
      </c>
      <c r="T24" s="43">
        <v>0.55559999999999998</v>
      </c>
      <c r="U24" s="41">
        <v>0.51429999999999998</v>
      </c>
      <c r="V24" s="43">
        <v>0.54890000000000005</v>
      </c>
      <c r="W24" s="43">
        <v>0.45250000000000001</v>
      </c>
      <c r="X24" s="43">
        <v>0.42220000000000002</v>
      </c>
      <c r="Y24" s="43">
        <v>0.50039999999999996</v>
      </c>
      <c r="Z24" s="43">
        <v>0.54510000000000003</v>
      </c>
      <c r="AA24" s="41">
        <v>0.56589999999999996</v>
      </c>
      <c r="AB24" s="43">
        <v>0.37859999999999999</v>
      </c>
      <c r="AC24" s="41">
        <v>0.49890000000000001</v>
      </c>
      <c r="AD24" s="43">
        <v>0.27500000000000002</v>
      </c>
      <c r="AE24" s="31">
        <f t="shared" si="4"/>
        <v>0.48783943295582938</v>
      </c>
      <c r="AF24" s="44">
        <v>0.47849999999999998</v>
      </c>
      <c r="AG24" s="41">
        <v>0.44719999999999999</v>
      </c>
      <c r="AH24" s="43">
        <v>0.41739999999999999</v>
      </c>
      <c r="AI24" s="41">
        <v>0.44</v>
      </c>
      <c r="AJ24" s="43">
        <v>0.53879999999999995</v>
      </c>
      <c r="AK24" s="41">
        <v>0.55669999999999997</v>
      </c>
      <c r="AL24" s="43">
        <v>0.48920000000000002</v>
      </c>
      <c r="AM24" s="44">
        <v>0.45250000000000001</v>
      </c>
      <c r="AN24" s="41">
        <v>0.49059999999999998</v>
      </c>
      <c r="AO24" s="43">
        <v>0.47170000000000001</v>
      </c>
      <c r="AP24" s="43">
        <v>0.56989999999999996</v>
      </c>
      <c r="AQ24" s="43">
        <v>0.70589999999999997</v>
      </c>
      <c r="AR24" s="42">
        <v>0.41470000000000001</v>
      </c>
      <c r="AS24" s="41">
        <v>0.51539999999999997</v>
      </c>
      <c r="AT24" s="41">
        <v>0.38369999999999999</v>
      </c>
      <c r="AU24" s="43">
        <v>0.4582</v>
      </c>
      <c r="AV24" s="43">
        <v>0.31540000000000001</v>
      </c>
      <c r="AW24" s="41">
        <v>0.40720000000000001</v>
      </c>
      <c r="AX24" s="44">
        <v>1</v>
      </c>
      <c r="AY24" s="41">
        <v>0.49909999999999999</v>
      </c>
      <c r="AZ24" s="41">
        <v>0.46129999999999999</v>
      </c>
      <c r="BA24" s="43">
        <v>0.30830000000000002</v>
      </c>
      <c r="BB24" s="41">
        <v>0.37769999999999998</v>
      </c>
      <c r="BC24" s="43">
        <v>0.5837</v>
      </c>
      <c r="BD24" s="43">
        <v>0.36330000000000001</v>
      </c>
      <c r="BE24" s="41">
        <v>0.4254</v>
      </c>
      <c r="BF24" s="42">
        <v>0.54279999999999995</v>
      </c>
      <c r="BG24" s="41">
        <v>0.49569999999999997</v>
      </c>
      <c r="BH24" s="41">
        <v>0.54620000000000002</v>
      </c>
      <c r="BI24" s="41">
        <v>0.47970000000000002</v>
      </c>
      <c r="BJ24" s="41">
        <v>0.45619999999999999</v>
      </c>
      <c r="BK24" s="41">
        <v>0.4788</v>
      </c>
      <c r="BL24" s="43">
        <v>0.34760000000000002</v>
      </c>
      <c r="BM24" s="41">
        <v>0.50749999999999995</v>
      </c>
      <c r="BN24" s="41">
        <v>0.46560000000000001</v>
      </c>
      <c r="BO24" s="44">
        <v>0.50349999999999995</v>
      </c>
      <c r="BP24" s="41">
        <v>0.48709999999999998</v>
      </c>
      <c r="BQ24" s="41">
        <v>0.48709999999999998</v>
      </c>
      <c r="BR24" s="44" t="s">
        <v>86</v>
      </c>
      <c r="BS24" s="43" t="s">
        <v>86</v>
      </c>
      <c r="BT24" s="43" t="s">
        <v>86</v>
      </c>
      <c r="BU24" s="44" t="s">
        <v>86</v>
      </c>
    </row>
    <row r="25" spans="1:73" x14ac:dyDescent="0.25">
      <c r="A25" s="33" t="s">
        <v>102</v>
      </c>
      <c r="B25" s="34">
        <v>0.44190000000000002</v>
      </c>
      <c r="C25" s="35">
        <v>0.4385</v>
      </c>
      <c r="D25" s="36">
        <v>0.4446</v>
      </c>
      <c r="E25" s="37">
        <v>0.37819999999999998</v>
      </c>
      <c r="F25" s="37">
        <v>0.36509999999999998</v>
      </c>
      <c r="G25" s="35">
        <v>0.37080000000000002</v>
      </c>
      <c r="H25" s="35">
        <v>0.33100000000000002</v>
      </c>
      <c r="I25" s="36">
        <v>0.51429999999999998</v>
      </c>
      <c r="J25" s="35">
        <v>0.47470000000000001</v>
      </c>
      <c r="K25" s="36">
        <v>0.39240000000000003</v>
      </c>
      <c r="L25" s="35">
        <v>0.4763</v>
      </c>
      <c r="M25" s="35">
        <v>0.39179999999999998</v>
      </c>
      <c r="N25" s="37">
        <v>0.50209999999999999</v>
      </c>
      <c r="O25" s="37">
        <v>0.50560000000000005</v>
      </c>
      <c r="P25" s="35">
        <v>0.41560000000000002</v>
      </c>
      <c r="Q25" s="35">
        <v>0.44800000000000001</v>
      </c>
      <c r="R25" s="37">
        <v>0.33260000000000001</v>
      </c>
      <c r="S25" s="39">
        <v>0.43759999999999999</v>
      </c>
      <c r="T25" s="37">
        <v>0.58799999999999997</v>
      </c>
      <c r="U25" s="35">
        <v>0.4456</v>
      </c>
      <c r="V25" s="37">
        <v>0.4466</v>
      </c>
      <c r="W25" s="37">
        <v>0.41520000000000001</v>
      </c>
      <c r="X25" s="37">
        <v>0.37640000000000001</v>
      </c>
      <c r="Y25" s="37">
        <v>0.50209999999999999</v>
      </c>
      <c r="Z25" s="37">
        <v>0.50560000000000005</v>
      </c>
      <c r="AA25" s="35">
        <v>0.41170000000000001</v>
      </c>
      <c r="AB25" s="37">
        <v>0.42180000000000001</v>
      </c>
      <c r="AC25" s="35">
        <v>0.44800000000000001</v>
      </c>
      <c r="AD25" s="37">
        <v>0.33260000000000001</v>
      </c>
      <c r="AE25" s="38">
        <f t="shared" si="4"/>
        <v>0.44229928791023992</v>
      </c>
      <c r="AF25" s="39">
        <v>0.43759999999999999</v>
      </c>
      <c r="AG25" s="35">
        <v>0.4466</v>
      </c>
      <c r="AH25" s="37">
        <v>0.26300000000000001</v>
      </c>
      <c r="AI25" s="35">
        <v>0.40239999999999998</v>
      </c>
      <c r="AJ25" s="37">
        <v>0.37509999999999999</v>
      </c>
      <c r="AK25" s="35">
        <v>0.53390000000000004</v>
      </c>
      <c r="AL25" s="37">
        <v>0.27460000000000001</v>
      </c>
      <c r="AM25" s="39">
        <v>0.41289999999999999</v>
      </c>
      <c r="AN25" s="35">
        <v>0.44490000000000002</v>
      </c>
      <c r="AO25" s="37">
        <v>0.43869999999999998</v>
      </c>
      <c r="AP25" s="37">
        <v>0.40670000000000001</v>
      </c>
      <c r="AQ25" s="37">
        <v>0.54039999999999999</v>
      </c>
      <c r="AR25" s="36">
        <v>0.42759999999999998</v>
      </c>
      <c r="AS25" s="35">
        <v>0.47949999999999998</v>
      </c>
      <c r="AT25" s="35">
        <v>0.36</v>
      </c>
      <c r="AU25" s="37">
        <v>0.313</v>
      </c>
      <c r="AV25" s="37">
        <v>0.30990000000000001</v>
      </c>
      <c r="AW25" s="35">
        <v>0.33750000000000002</v>
      </c>
      <c r="AX25" s="39">
        <v>1</v>
      </c>
      <c r="AY25" s="35">
        <v>0.45369999999999999</v>
      </c>
      <c r="AZ25" s="35">
        <v>0.41670000000000001</v>
      </c>
      <c r="BA25" s="37">
        <v>0.3664</v>
      </c>
      <c r="BB25" s="35">
        <v>0.30709999999999998</v>
      </c>
      <c r="BC25" s="37">
        <v>0.43890000000000001</v>
      </c>
      <c r="BD25" s="37">
        <v>0.26819999999999999</v>
      </c>
      <c r="BE25" s="35">
        <v>0.35549999999999998</v>
      </c>
      <c r="BF25" s="36">
        <v>0.499</v>
      </c>
      <c r="BG25" s="35">
        <v>0.43149999999999999</v>
      </c>
      <c r="BH25" s="35">
        <v>0.47949999999999998</v>
      </c>
      <c r="BI25" s="35">
        <v>0.45879999999999999</v>
      </c>
      <c r="BJ25" s="35">
        <v>0.371</v>
      </c>
      <c r="BK25" s="35">
        <v>0.43030000000000002</v>
      </c>
      <c r="BL25" s="37">
        <v>0.33629999999999999</v>
      </c>
      <c r="BM25" s="35">
        <v>0.4254</v>
      </c>
      <c r="BN25" s="35">
        <v>0.4456</v>
      </c>
      <c r="BO25" s="39">
        <v>0.47070000000000001</v>
      </c>
      <c r="BP25" s="35">
        <v>0.44190000000000002</v>
      </c>
      <c r="BQ25" s="35">
        <v>0.44190000000000002</v>
      </c>
      <c r="BR25" s="39" t="s">
        <v>86</v>
      </c>
      <c r="BS25" s="37" t="s">
        <v>86</v>
      </c>
      <c r="BT25" s="37" t="s">
        <v>86</v>
      </c>
      <c r="BU25" s="39" t="s">
        <v>86</v>
      </c>
    </row>
    <row r="26" spans="1:73" ht="20.399999999999999" x14ac:dyDescent="0.25">
      <c r="A26" s="26" t="s">
        <v>103</v>
      </c>
      <c r="B26" s="40">
        <v>0.40989999999999999</v>
      </c>
      <c r="C26" s="41">
        <v>0.3962</v>
      </c>
      <c r="D26" s="42">
        <v>0.42059999999999997</v>
      </c>
      <c r="E26" s="43">
        <v>0.57389999999999997</v>
      </c>
      <c r="F26" s="43">
        <v>0.25690000000000002</v>
      </c>
      <c r="G26" s="41">
        <v>0.37209999999999999</v>
      </c>
      <c r="H26" s="41">
        <v>0.39539999999999997</v>
      </c>
      <c r="I26" s="42">
        <v>0.4294</v>
      </c>
      <c r="J26" s="41">
        <v>0.42380000000000001</v>
      </c>
      <c r="K26" s="42">
        <v>0.38890000000000002</v>
      </c>
      <c r="L26" s="41">
        <v>0.47899999999999998</v>
      </c>
      <c r="M26" s="41">
        <v>0.36349999999999999</v>
      </c>
      <c r="N26" s="43">
        <v>0.37290000000000001</v>
      </c>
      <c r="O26" s="43">
        <v>0.53400000000000003</v>
      </c>
      <c r="P26" s="41">
        <v>0.39639999999999997</v>
      </c>
      <c r="Q26" s="41">
        <v>0.42680000000000001</v>
      </c>
      <c r="R26" s="43">
        <v>0.23710000000000001</v>
      </c>
      <c r="S26" s="44">
        <v>0.32750000000000001</v>
      </c>
      <c r="T26" s="43">
        <v>0.54020000000000001</v>
      </c>
      <c r="U26" s="41">
        <v>0.42609999999999998</v>
      </c>
      <c r="V26" s="43">
        <v>0.51819999999999999</v>
      </c>
      <c r="W26" s="43">
        <v>0.34739999999999999</v>
      </c>
      <c r="X26" s="43">
        <v>0.37409999999999999</v>
      </c>
      <c r="Y26" s="43">
        <v>0.37290000000000001</v>
      </c>
      <c r="Z26" s="43">
        <v>0.53400000000000003</v>
      </c>
      <c r="AA26" s="41">
        <v>0.42299999999999999</v>
      </c>
      <c r="AB26" s="43">
        <v>0.3553</v>
      </c>
      <c r="AC26" s="41">
        <v>0.42680000000000001</v>
      </c>
      <c r="AD26" s="43">
        <v>0.23710000000000001</v>
      </c>
      <c r="AE26" s="31">
        <f t="shared" si="4"/>
        <v>0.41742889875712746</v>
      </c>
      <c r="AF26" s="44">
        <v>0.32750000000000001</v>
      </c>
      <c r="AG26" s="41">
        <v>0.37880000000000003</v>
      </c>
      <c r="AH26" s="43">
        <v>0.26429999999999998</v>
      </c>
      <c r="AI26" s="41">
        <v>0.3513</v>
      </c>
      <c r="AJ26" s="43">
        <v>0.75760000000000005</v>
      </c>
      <c r="AK26" s="41">
        <v>0.47360000000000002</v>
      </c>
      <c r="AL26" s="43">
        <v>0.3921</v>
      </c>
      <c r="AM26" s="44">
        <v>0.35039999999999999</v>
      </c>
      <c r="AN26" s="41">
        <v>0.37469999999999998</v>
      </c>
      <c r="AO26" s="43">
        <v>0.42809999999999998</v>
      </c>
      <c r="AP26" s="43">
        <v>0.47070000000000001</v>
      </c>
      <c r="AQ26" s="43">
        <v>0.53949999999999998</v>
      </c>
      <c r="AR26" s="42">
        <v>0.44629999999999997</v>
      </c>
      <c r="AS26" s="41">
        <v>0.43719999999999998</v>
      </c>
      <c r="AT26" s="41">
        <v>0.34360000000000002</v>
      </c>
      <c r="AU26" s="43">
        <v>0.40329999999999999</v>
      </c>
      <c r="AV26" s="43" t="s">
        <v>86</v>
      </c>
      <c r="AW26" s="41">
        <v>0.3387</v>
      </c>
      <c r="AX26" s="44">
        <v>0.51070000000000004</v>
      </c>
      <c r="AY26" s="41">
        <v>0.42</v>
      </c>
      <c r="AZ26" s="41">
        <v>0.38819999999999999</v>
      </c>
      <c r="BA26" s="43">
        <v>0.30070000000000002</v>
      </c>
      <c r="BB26" s="41">
        <v>0.35310000000000002</v>
      </c>
      <c r="BC26" s="43">
        <v>0.51519999999999999</v>
      </c>
      <c r="BD26" s="43">
        <v>0.17280000000000001</v>
      </c>
      <c r="BE26" s="41">
        <v>0.34439999999999998</v>
      </c>
      <c r="BF26" s="42">
        <v>0.45019999999999999</v>
      </c>
      <c r="BG26" s="41">
        <v>0.42559999999999998</v>
      </c>
      <c r="BH26" s="41">
        <v>0.42899999999999999</v>
      </c>
      <c r="BI26" s="41">
        <v>0.42530000000000001</v>
      </c>
      <c r="BJ26" s="41">
        <v>0.42870000000000003</v>
      </c>
      <c r="BK26" s="41">
        <v>0.43</v>
      </c>
      <c r="BL26" s="43">
        <v>0.38750000000000001</v>
      </c>
      <c r="BM26" s="41">
        <v>0.42430000000000001</v>
      </c>
      <c r="BN26" s="41">
        <v>0.42259999999999998</v>
      </c>
      <c r="BO26" s="44">
        <v>0.40560000000000002</v>
      </c>
      <c r="BP26" s="41">
        <v>0.40989999999999999</v>
      </c>
      <c r="BQ26" s="41">
        <v>0.40989999999999999</v>
      </c>
      <c r="BR26" s="44" t="s">
        <v>86</v>
      </c>
      <c r="BS26" s="43" t="s">
        <v>86</v>
      </c>
      <c r="BT26" s="43" t="s">
        <v>86</v>
      </c>
      <c r="BU26" s="44" t="s">
        <v>86</v>
      </c>
    </row>
    <row r="27" spans="1:73" x14ac:dyDescent="0.25">
      <c r="A27" s="33" t="s">
        <v>104</v>
      </c>
      <c r="B27" s="34">
        <v>0.3417</v>
      </c>
      <c r="C27" s="35">
        <v>0.34470000000000001</v>
      </c>
      <c r="D27" s="36">
        <v>0.33939999999999998</v>
      </c>
      <c r="E27" s="37">
        <v>0.2011</v>
      </c>
      <c r="F27" s="37">
        <v>0.20250000000000001</v>
      </c>
      <c r="G27" s="35">
        <v>0.21890000000000001</v>
      </c>
      <c r="H27" s="35">
        <v>0.25390000000000001</v>
      </c>
      <c r="I27" s="36">
        <v>0.44080000000000003</v>
      </c>
      <c r="J27" s="35">
        <v>0.38109999999999999</v>
      </c>
      <c r="K27" s="36">
        <v>0.28239999999999998</v>
      </c>
      <c r="L27" s="35">
        <v>0.33210000000000001</v>
      </c>
      <c r="M27" s="35">
        <v>0.28910000000000002</v>
      </c>
      <c r="N27" s="37">
        <v>0.37290000000000001</v>
      </c>
      <c r="O27" s="37">
        <v>0.40029999999999999</v>
      </c>
      <c r="P27" s="35">
        <v>0.34399999999999997</v>
      </c>
      <c r="Q27" s="35">
        <v>0.33960000000000001</v>
      </c>
      <c r="R27" s="37">
        <v>0.33729999999999999</v>
      </c>
      <c r="S27" s="39">
        <v>0.36670000000000003</v>
      </c>
      <c r="T27" s="37">
        <v>0.4325</v>
      </c>
      <c r="U27" s="35">
        <v>0.27429999999999999</v>
      </c>
      <c r="V27" s="37">
        <v>0.35160000000000002</v>
      </c>
      <c r="W27" s="37">
        <v>0.245</v>
      </c>
      <c r="X27" s="37">
        <v>0.318</v>
      </c>
      <c r="Y27" s="37">
        <v>0.37290000000000001</v>
      </c>
      <c r="Z27" s="37">
        <v>0.40029999999999999</v>
      </c>
      <c r="AA27" s="35">
        <v>0.32919999999999999</v>
      </c>
      <c r="AB27" s="37">
        <v>0.36680000000000001</v>
      </c>
      <c r="AC27" s="35">
        <v>0.33960000000000001</v>
      </c>
      <c r="AD27" s="37">
        <v>0.33729999999999999</v>
      </c>
      <c r="AE27" s="38">
        <f t="shared" si="4"/>
        <v>0.33948638095488343</v>
      </c>
      <c r="AF27" s="39">
        <v>0.36670000000000003</v>
      </c>
      <c r="AG27" s="35">
        <v>0.30830000000000002</v>
      </c>
      <c r="AH27" s="37">
        <v>0.24129999999999999</v>
      </c>
      <c r="AI27" s="35">
        <v>0.29220000000000002</v>
      </c>
      <c r="AJ27" s="37">
        <v>0.2356</v>
      </c>
      <c r="AK27" s="35">
        <v>0.45889999999999997</v>
      </c>
      <c r="AL27" s="37">
        <v>5.6399999999999999E-2</v>
      </c>
      <c r="AM27" s="39">
        <v>0.34570000000000001</v>
      </c>
      <c r="AN27" s="35">
        <v>0.36840000000000001</v>
      </c>
      <c r="AO27" s="37">
        <v>0.32329999999999998</v>
      </c>
      <c r="AP27" s="37">
        <v>0.29699999999999999</v>
      </c>
      <c r="AQ27" s="37">
        <v>0.50639999999999996</v>
      </c>
      <c r="AR27" s="36">
        <v>0.24260000000000001</v>
      </c>
      <c r="AS27" s="35">
        <v>0.375</v>
      </c>
      <c r="AT27" s="35">
        <v>0.2777</v>
      </c>
      <c r="AU27" s="37">
        <v>0.23569999999999999</v>
      </c>
      <c r="AV27" s="37">
        <v>0.19819999999999999</v>
      </c>
      <c r="AW27" s="35">
        <v>0.25469999999999998</v>
      </c>
      <c r="AX27" s="39">
        <v>0.48930000000000001</v>
      </c>
      <c r="AY27" s="35">
        <v>0.34610000000000002</v>
      </c>
      <c r="AZ27" s="35">
        <v>0.33239999999999997</v>
      </c>
      <c r="BA27" s="37">
        <v>0.17119999999999999</v>
      </c>
      <c r="BB27" s="35">
        <v>0.2384</v>
      </c>
      <c r="BC27" s="37">
        <v>0.3322</v>
      </c>
      <c r="BD27" s="37">
        <v>0.27050000000000002</v>
      </c>
      <c r="BE27" s="35">
        <v>0.2442</v>
      </c>
      <c r="BF27" s="36">
        <v>0.4012</v>
      </c>
      <c r="BG27" s="35">
        <v>0.32650000000000001</v>
      </c>
      <c r="BH27" s="35">
        <v>0.31219999999999998</v>
      </c>
      <c r="BI27" s="35">
        <v>0.31780000000000003</v>
      </c>
      <c r="BJ27" s="35">
        <v>0.30859999999999999</v>
      </c>
      <c r="BK27" s="35">
        <v>0.26429999999999998</v>
      </c>
      <c r="BL27" s="37">
        <v>0.10920000000000001</v>
      </c>
      <c r="BM27" s="35">
        <v>0.31659999999999999</v>
      </c>
      <c r="BN27" s="35">
        <v>0.34060000000000001</v>
      </c>
      <c r="BO27" s="39">
        <v>0.36749999999999999</v>
      </c>
      <c r="BP27" s="35">
        <v>0.3417</v>
      </c>
      <c r="BQ27" s="35">
        <v>0.3417</v>
      </c>
      <c r="BR27" s="39" t="s">
        <v>86</v>
      </c>
      <c r="BS27" s="37" t="s">
        <v>86</v>
      </c>
      <c r="BT27" s="37" t="s">
        <v>86</v>
      </c>
      <c r="BU27" s="39" t="s">
        <v>86</v>
      </c>
    </row>
    <row r="28" spans="1:73" ht="20.399999999999999" x14ac:dyDescent="0.25">
      <c r="A28" s="26" t="s">
        <v>105</v>
      </c>
      <c r="B28" s="40">
        <v>0.1681</v>
      </c>
      <c r="C28" s="41">
        <v>0.18579999999999999</v>
      </c>
      <c r="D28" s="42">
        <v>0.1542</v>
      </c>
      <c r="E28" s="43">
        <v>0.19489999999999999</v>
      </c>
      <c r="F28" s="43">
        <v>0.1099</v>
      </c>
      <c r="G28" s="41">
        <v>8.6400000000000005E-2</v>
      </c>
      <c r="H28" s="41">
        <v>0.1673</v>
      </c>
      <c r="I28" s="42">
        <v>0.19769999999999999</v>
      </c>
      <c r="J28" s="41">
        <v>0.19139999999999999</v>
      </c>
      <c r="K28" s="42">
        <v>0.1331</v>
      </c>
      <c r="L28" s="41">
        <v>0.16350000000000001</v>
      </c>
      <c r="M28" s="41">
        <v>0.19969999999999999</v>
      </c>
      <c r="N28" s="43">
        <v>0.14480000000000001</v>
      </c>
      <c r="O28" s="43">
        <v>0.16869999999999999</v>
      </c>
      <c r="P28" s="41">
        <v>0.18629999999999999</v>
      </c>
      <c r="Q28" s="41">
        <v>0.1762</v>
      </c>
      <c r="R28" s="43">
        <v>0.22389999999999999</v>
      </c>
      <c r="S28" s="44">
        <v>5.4800000000000001E-2</v>
      </c>
      <c r="T28" s="43">
        <v>0.12330000000000001</v>
      </c>
      <c r="U28" s="41">
        <v>0.17230000000000001</v>
      </c>
      <c r="V28" s="43">
        <v>0.17780000000000001</v>
      </c>
      <c r="W28" s="43">
        <v>0.21560000000000001</v>
      </c>
      <c r="X28" s="43">
        <v>0.1893</v>
      </c>
      <c r="Y28" s="43">
        <v>0.14480000000000001</v>
      </c>
      <c r="Z28" s="43">
        <v>0.16869999999999999</v>
      </c>
      <c r="AA28" s="41">
        <v>0.18890000000000001</v>
      </c>
      <c r="AB28" s="43">
        <v>0.18240000000000001</v>
      </c>
      <c r="AC28" s="41">
        <v>0.1762</v>
      </c>
      <c r="AD28" s="43">
        <v>0.22389999999999999</v>
      </c>
      <c r="AE28" s="31">
        <f t="shared" si="4"/>
        <v>0.17855636019654728</v>
      </c>
      <c r="AF28" s="44">
        <v>5.4800000000000001E-2</v>
      </c>
      <c r="AG28" s="41">
        <v>0.16420000000000001</v>
      </c>
      <c r="AH28" s="43">
        <v>0.1046</v>
      </c>
      <c r="AI28" s="41">
        <v>0.14990000000000001</v>
      </c>
      <c r="AJ28" s="43">
        <v>0.1991</v>
      </c>
      <c r="AK28" s="41">
        <v>0.23019999999999999</v>
      </c>
      <c r="AL28" s="43">
        <v>4.7E-2</v>
      </c>
      <c r="AM28" s="44">
        <v>7.7200000000000005E-2</v>
      </c>
      <c r="AN28" s="41">
        <v>0.186</v>
      </c>
      <c r="AO28" s="43">
        <v>8.9099999999999999E-2</v>
      </c>
      <c r="AP28" s="43">
        <v>0.2215</v>
      </c>
      <c r="AQ28" s="43">
        <v>0.19989999999999999</v>
      </c>
      <c r="AR28" s="42">
        <v>0.13100000000000001</v>
      </c>
      <c r="AS28" s="41">
        <v>0.18290000000000001</v>
      </c>
      <c r="AT28" s="41">
        <v>8.8800000000000004E-2</v>
      </c>
      <c r="AU28" s="43">
        <v>0.19839999999999999</v>
      </c>
      <c r="AV28" s="43">
        <v>0.10539999999999999</v>
      </c>
      <c r="AW28" s="41">
        <v>0.1331</v>
      </c>
      <c r="AX28" s="44" t="s">
        <v>86</v>
      </c>
      <c r="AY28" s="41">
        <v>0.1666</v>
      </c>
      <c r="AZ28" s="41">
        <v>0.17130000000000001</v>
      </c>
      <c r="BA28" s="43">
        <v>0.17380000000000001</v>
      </c>
      <c r="BB28" s="41">
        <v>9.3299999999999994E-2</v>
      </c>
      <c r="BC28" s="43">
        <v>0.1108</v>
      </c>
      <c r="BD28" s="43">
        <v>9.1499999999999998E-2</v>
      </c>
      <c r="BE28" s="41">
        <v>0.10440000000000001</v>
      </c>
      <c r="BF28" s="42">
        <v>0.19339999999999999</v>
      </c>
      <c r="BG28" s="41">
        <v>0.1686</v>
      </c>
      <c r="BH28" s="41">
        <v>0.1867</v>
      </c>
      <c r="BI28" s="41">
        <v>0.17150000000000001</v>
      </c>
      <c r="BJ28" s="41">
        <v>0.14729999999999999</v>
      </c>
      <c r="BK28" s="41">
        <v>0.187</v>
      </c>
      <c r="BL28" s="43">
        <v>0.16650000000000001</v>
      </c>
      <c r="BM28" s="41">
        <v>0.1764</v>
      </c>
      <c r="BN28" s="41">
        <v>0.1724</v>
      </c>
      <c r="BO28" s="44">
        <v>0.1804</v>
      </c>
      <c r="BP28" s="41">
        <v>0.1681</v>
      </c>
      <c r="BQ28" s="41">
        <v>0.1681</v>
      </c>
      <c r="BR28" s="44" t="s">
        <v>86</v>
      </c>
      <c r="BS28" s="43" t="s">
        <v>86</v>
      </c>
      <c r="BT28" s="43" t="s">
        <v>86</v>
      </c>
      <c r="BU28" s="44" t="s">
        <v>86</v>
      </c>
    </row>
    <row r="29" spans="1:73" ht="20.399999999999999" x14ac:dyDescent="0.25">
      <c r="A29" s="33" t="s">
        <v>106</v>
      </c>
      <c r="B29" s="34">
        <v>0.15160000000000001</v>
      </c>
      <c r="C29" s="35">
        <v>0.17530000000000001</v>
      </c>
      <c r="D29" s="36">
        <v>0.1328</v>
      </c>
      <c r="E29" s="37">
        <v>0.2051</v>
      </c>
      <c r="F29" s="37">
        <v>0.2545</v>
      </c>
      <c r="G29" s="35">
        <v>0.1298</v>
      </c>
      <c r="H29" s="35">
        <v>9.1700000000000004E-2</v>
      </c>
      <c r="I29" s="36">
        <v>0.15329999999999999</v>
      </c>
      <c r="J29" s="35">
        <v>0.14560000000000001</v>
      </c>
      <c r="K29" s="36">
        <v>0.16059999999999999</v>
      </c>
      <c r="L29" s="35">
        <v>0.17050000000000001</v>
      </c>
      <c r="M29" s="35">
        <v>0.1166</v>
      </c>
      <c r="N29" s="37">
        <v>0.12520000000000001</v>
      </c>
      <c r="O29" s="37">
        <v>0.21560000000000001</v>
      </c>
      <c r="P29" s="35">
        <v>0.1384</v>
      </c>
      <c r="Q29" s="35">
        <v>0.15090000000000001</v>
      </c>
      <c r="R29" s="37" t="s">
        <v>86</v>
      </c>
      <c r="S29" s="39">
        <v>0.2397</v>
      </c>
      <c r="T29" s="37">
        <v>0.21460000000000001</v>
      </c>
      <c r="U29" s="35">
        <v>0.1459</v>
      </c>
      <c r="V29" s="37">
        <v>0.1779</v>
      </c>
      <c r="W29" s="37">
        <v>9.8100000000000007E-2</v>
      </c>
      <c r="X29" s="37">
        <v>0.1288</v>
      </c>
      <c r="Y29" s="37">
        <v>0.12520000000000001</v>
      </c>
      <c r="Z29" s="37">
        <v>0.21560000000000001</v>
      </c>
      <c r="AA29" s="35">
        <v>0.16289999999999999</v>
      </c>
      <c r="AB29" s="37">
        <v>0.1004</v>
      </c>
      <c r="AC29" s="35">
        <v>0.15090000000000001</v>
      </c>
      <c r="AD29" s="37" t="s">
        <v>86</v>
      </c>
      <c r="AE29" s="38">
        <f>(AC29*AC$21)/AE$21</f>
        <v>0.1434456026486586</v>
      </c>
      <c r="AF29" s="39">
        <v>0.2397</v>
      </c>
      <c r="AG29" s="35">
        <v>0.1976</v>
      </c>
      <c r="AH29" s="37">
        <v>0.14829999999999999</v>
      </c>
      <c r="AI29" s="35">
        <v>0.18579999999999999</v>
      </c>
      <c r="AJ29" s="37">
        <v>0.1807</v>
      </c>
      <c r="AK29" s="35">
        <v>0.12529999999999999</v>
      </c>
      <c r="AL29" s="37">
        <v>0.11219999999999999</v>
      </c>
      <c r="AM29" s="39">
        <v>7.5999999999999998E-2</v>
      </c>
      <c r="AN29" s="35">
        <v>0.14779999999999999</v>
      </c>
      <c r="AO29" s="37">
        <v>0.223</v>
      </c>
      <c r="AP29" s="37">
        <v>8.6800000000000002E-2</v>
      </c>
      <c r="AQ29" s="37">
        <v>4.5699999999999998E-2</v>
      </c>
      <c r="AR29" s="36">
        <v>0.18029999999999999</v>
      </c>
      <c r="AS29" s="35">
        <v>0.1605</v>
      </c>
      <c r="AT29" s="35">
        <v>7.5399999999999995E-2</v>
      </c>
      <c r="AU29" s="37">
        <v>0.16880000000000001</v>
      </c>
      <c r="AV29" s="37">
        <v>0.21290000000000001</v>
      </c>
      <c r="AW29" s="35">
        <v>0.12330000000000001</v>
      </c>
      <c r="AX29" s="39">
        <v>0.51070000000000004</v>
      </c>
      <c r="AY29" s="35">
        <v>0.1158</v>
      </c>
      <c r="AZ29" s="35">
        <v>0.22819999999999999</v>
      </c>
      <c r="BA29" s="37">
        <v>0.1381</v>
      </c>
      <c r="BB29" s="35">
        <v>0.16489999999999999</v>
      </c>
      <c r="BC29" s="37">
        <v>0.13109999999999999</v>
      </c>
      <c r="BD29" s="37">
        <v>0.1799</v>
      </c>
      <c r="BE29" s="35">
        <v>0.13</v>
      </c>
      <c r="BF29" s="36">
        <v>0.10489999999999999</v>
      </c>
      <c r="BG29" s="35">
        <v>0.16</v>
      </c>
      <c r="BH29" s="35">
        <v>0.21240000000000001</v>
      </c>
      <c r="BI29" s="35">
        <v>0.23350000000000001</v>
      </c>
      <c r="BJ29" s="35">
        <v>0.12609999999999999</v>
      </c>
      <c r="BK29" s="35">
        <v>0.16309999999999999</v>
      </c>
      <c r="BL29" s="37">
        <v>0.1038</v>
      </c>
      <c r="BM29" s="35">
        <v>0.16389999999999999</v>
      </c>
      <c r="BN29" s="35">
        <v>0.16850000000000001</v>
      </c>
      <c r="BO29" s="39">
        <v>0.2092</v>
      </c>
      <c r="BP29" s="35">
        <v>0.15160000000000001</v>
      </c>
      <c r="BQ29" s="35">
        <v>0.15160000000000001</v>
      </c>
      <c r="BR29" s="39" t="s">
        <v>86</v>
      </c>
      <c r="BS29" s="37" t="s">
        <v>86</v>
      </c>
      <c r="BT29" s="37" t="s">
        <v>86</v>
      </c>
      <c r="BU29" s="39" t="s">
        <v>86</v>
      </c>
    </row>
    <row r="30" spans="1:73" x14ac:dyDescent="0.25">
      <c r="A30" s="26" t="s">
        <v>107</v>
      </c>
      <c r="B30" s="40">
        <v>0.13070000000000001</v>
      </c>
      <c r="C30" s="41">
        <v>0.14799999999999999</v>
      </c>
      <c r="D30" s="42">
        <v>0.11700000000000001</v>
      </c>
      <c r="E30" s="43" t="s">
        <v>86</v>
      </c>
      <c r="F30" s="43" t="s">
        <v>86</v>
      </c>
      <c r="G30" s="41">
        <v>2.64E-2</v>
      </c>
      <c r="H30" s="41">
        <v>0.1205</v>
      </c>
      <c r="I30" s="42">
        <v>0.1991</v>
      </c>
      <c r="J30" s="41">
        <v>0.1298</v>
      </c>
      <c r="K30" s="42">
        <v>0.13200000000000001</v>
      </c>
      <c r="L30" s="41">
        <v>0.16700000000000001</v>
      </c>
      <c r="M30" s="41">
        <v>7.8200000000000006E-2</v>
      </c>
      <c r="N30" s="43">
        <v>0.1799</v>
      </c>
      <c r="O30" s="43">
        <v>0.10340000000000001</v>
      </c>
      <c r="P30" s="41">
        <v>0.1449</v>
      </c>
      <c r="Q30" s="41">
        <v>0.13539999999999999</v>
      </c>
      <c r="R30" s="43">
        <v>4.3900000000000002E-2</v>
      </c>
      <c r="S30" s="44">
        <v>0.1285</v>
      </c>
      <c r="T30" s="43">
        <v>0.1759</v>
      </c>
      <c r="U30" s="41">
        <v>0.17419999999999999</v>
      </c>
      <c r="V30" s="43">
        <v>0.14990000000000001</v>
      </c>
      <c r="W30" s="43">
        <v>9.1999999999999998E-2</v>
      </c>
      <c r="X30" s="43">
        <v>6.9099999999999995E-2</v>
      </c>
      <c r="Y30" s="43">
        <v>0.1799</v>
      </c>
      <c r="Z30" s="43">
        <v>0.10340000000000001</v>
      </c>
      <c r="AA30" s="41">
        <v>0.1565</v>
      </c>
      <c r="AB30" s="43">
        <v>0.12709999999999999</v>
      </c>
      <c r="AC30" s="41">
        <v>0.13539999999999999</v>
      </c>
      <c r="AD30" s="43">
        <v>4.3900000000000002E-2</v>
      </c>
      <c r="AE30" s="31">
        <f t="shared" ref="AE30:AE33" si="5">(AC30*AC$21+AD30*AD$21)/AE$21</f>
        <v>0.13087993798775521</v>
      </c>
      <c r="AF30" s="44">
        <v>0.1285</v>
      </c>
      <c r="AG30" s="41">
        <v>0.1159</v>
      </c>
      <c r="AH30" s="43">
        <v>6.6799999999999998E-2</v>
      </c>
      <c r="AI30" s="41">
        <v>0.104</v>
      </c>
      <c r="AJ30" s="43" t="s">
        <v>86</v>
      </c>
      <c r="AK30" s="41">
        <v>0.21110000000000001</v>
      </c>
      <c r="AL30" s="43">
        <v>5.5800000000000002E-2</v>
      </c>
      <c r="AM30" s="44">
        <v>5.6899999999999999E-2</v>
      </c>
      <c r="AN30" s="41">
        <v>0.16619999999999999</v>
      </c>
      <c r="AO30" s="43">
        <v>0.1158</v>
      </c>
      <c r="AP30" s="43">
        <v>0.129</v>
      </c>
      <c r="AQ30" s="43">
        <v>0.19439999999999999</v>
      </c>
      <c r="AR30" s="42">
        <v>2.6200000000000001E-2</v>
      </c>
      <c r="AS30" s="41">
        <v>0.15459999999999999</v>
      </c>
      <c r="AT30" s="41">
        <v>0.1215</v>
      </c>
      <c r="AU30" s="43">
        <v>1.9900000000000001E-2</v>
      </c>
      <c r="AV30" s="43" t="s">
        <v>86</v>
      </c>
      <c r="AW30" s="41">
        <v>7.1800000000000003E-2</v>
      </c>
      <c r="AX30" s="44" t="s">
        <v>86</v>
      </c>
      <c r="AY30" s="41">
        <v>0.16070000000000001</v>
      </c>
      <c r="AZ30" s="41">
        <v>6.6400000000000001E-2</v>
      </c>
      <c r="BA30" s="43" t="s">
        <v>86</v>
      </c>
      <c r="BB30" s="41">
        <v>3.39E-2</v>
      </c>
      <c r="BC30" s="43">
        <v>0.10630000000000001</v>
      </c>
      <c r="BD30" s="43">
        <v>8.8400000000000006E-2</v>
      </c>
      <c r="BE30" s="41">
        <v>6.3799999999999996E-2</v>
      </c>
      <c r="BF30" s="42">
        <v>0.21590000000000001</v>
      </c>
      <c r="BG30" s="41">
        <v>0.13070000000000001</v>
      </c>
      <c r="BH30" s="41">
        <v>0.1603</v>
      </c>
      <c r="BI30" s="41">
        <v>0.15040000000000001</v>
      </c>
      <c r="BJ30" s="41">
        <v>0.1108</v>
      </c>
      <c r="BK30" s="41">
        <v>7.5399999999999995E-2</v>
      </c>
      <c r="BL30" s="43">
        <v>1.52E-2</v>
      </c>
      <c r="BM30" s="41">
        <v>0.1191</v>
      </c>
      <c r="BN30" s="41">
        <v>0.1043</v>
      </c>
      <c r="BO30" s="44">
        <v>8.2500000000000004E-2</v>
      </c>
      <c r="BP30" s="41">
        <v>0.13070000000000001</v>
      </c>
      <c r="BQ30" s="41">
        <v>0.13070000000000001</v>
      </c>
      <c r="BR30" s="44" t="s">
        <v>86</v>
      </c>
      <c r="BS30" s="43" t="s">
        <v>86</v>
      </c>
      <c r="BT30" s="43" t="s">
        <v>86</v>
      </c>
      <c r="BU30" s="44" t="s">
        <v>86</v>
      </c>
    </row>
    <row r="31" spans="1:73" ht="20.399999999999999" x14ac:dyDescent="0.25">
      <c r="A31" s="33" t="s">
        <v>108</v>
      </c>
      <c r="B31" s="34">
        <v>7.0699999999999999E-2</v>
      </c>
      <c r="C31" s="35">
        <v>4.0300000000000002E-2</v>
      </c>
      <c r="D31" s="36">
        <v>9.4700000000000006E-2</v>
      </c>
      <c r="E31" s="37" t="s">
        <v>86</v>
      </c>
      <c r="F31" s="37">
        <v>2.8400000000000002E-2</v>
      </c>
      <c r="G31" s="35">
        <v>8.5599999999999996E-2</v>
      </c>
      <c r="H31" s="35">
        <v>7.5600000000000001E-2</v>
      </c>
      <c r="I31" s="36">
        <v>7.9799999999999996E-2</v>
      </c>
      <c r="J31" s="35">
        <v>8.0399999999999999E-2</v>
      </c>
      <c r="K31" s="36">
        <v>5.6099999999999997E-2</v>
      </c>
      <c r="L31" s="35">
        <v>0.1313</v>
      </c>
      <c r="M31" s="35">
        <v>1.29E-2</v>
      </c>
      <c r="N31" s="37">
        <v>7.3899999999999993E-2</v>
      </c>
      <c r="O31" s="37">
        <v>8.1699999999999995E-2</v>
      </c>
      <c r="P31" s="35">
        <v>6.9900000000000004E-2</v>
      </c>
      <c r="Q31" s="35">
        <v>7.6499999999999999E-2</v>
      </c>
      <c r="R31" s="37">
        <v>4.3900000000000002E-2</v>
      </c>
      <c r="S31" s="39">
        <v>2.5700000000000001E-2</v>
      </c>
      <c r="T31" s="37">
        <v>0.2205</v>
      </c>
      <c r="U31" s="35">
        <v>0.13669999999999999</v>
      </c>
      <c r="V31" s="37">
        <v>6.13E-2</v>
      </c>
      <c r="W31" s="37">
        <v>3.2500000000000001E-2</v>
      </c>
      <c r="X31" s="37" t="s">
        <v>86</v>
      </c>
      <c r="Y31" s="37">
        <v>7.3899999999999993E-2</v>
      </c>
      <c r="Z31" s="37">
        <v>8.1699999999999995E-2</v>
      </c>
      <c r="AA31" s="35">
        <v>4.6899999999999997E-2</v>
      </c>
      <c r="AB31" s="37">
        <v>0.1056</v>
      </c>
      <c r="AC31" s="35">
        <v>7.6499999999999999E-2</v>
      </c>
      <c r="AD31" s="37">
        <v>4.3900000000000002E-2</v>
      </c>
      <c r="AE31" s="38">
        <f t="shared" si="5"/>
        <v>7.4889573534435191E-2</v>
      </c>
      <c r="AF31" s="39">
        <v>2.5700000000000001E-2</v>
      </c>
      <c r="AG31" s="35">
        <v>5.6800000000000003E-2</v>
      </c>
      <c r="AH31" s="37">
        <v>0.122</v>
      </c>
      <c r="AI31" s="35">
        <v>7.2499999999999995E-2</v>
      </c>
      <c r="AJ31" s="37" t="s">
        <v>86</v>
      </c>
      <c r="AK31" s="35">
        <v>8.2100000000000006E-2</v>
      </c>
      <c r="AL31" s="37">
        <v>5.5800000000000002E-2</v>
      </c>
      <c r="AM31" s="39">
        <v>5.3900000000000003E-2</v>
      </c>
      <c r="AN31" s="35">
        <v>8.0199999999999994E-2</v>
      </c>
      <c r="AO31" s="37">
        <v>0.13420000000000001</v>
      </c>
      <c r="AP31" s="37">
        <v>5.5500000000000001E-2</v>
      </c>
      <c r="AQ31" s="37">
        <v>9.8299999999999998E-2</v>
      </c>
      <c r="AR31" s="36">
        <v>1.4E-2</v>
      </c>
      <c r="AS31" s="35">
        <v>6.7599999999999993E-2</v>
      </c>
      <c r="AT31" s="35">
        <v>4.2000000000000003E-2</v>
      </c>
      <c r="AU31" s="37">
        <v>0.1244</v>
      </c>
      <c r="AV31" s="37">
        <v>0.10929999999999999</v>
      </c>
      <c r="AW31" s="35">
        <v>7.9699999999999993E-2</v>
      </c>
      <c r="AX31" s="39" t="s">
        <v>86</v>
      </c>
      <c r="AY31" s="35">
        <v>0.1037</v>
      </c>
      <c r="AZ31" s="35" t="s">
        <v>86</v>
      </c>
      <c r="BA31" s="37">
        <v>3.4599999999999999E-2</v>
      </c>
      <c r="BB31" s="35">
        <v>0.14399999999999999</v>
      </c>
      <c r="BC31" s="37">
        <v>0.15920000000000001</v>
      </c>
      <c r="BD31" s="37" t="s">
        <v>86</v>
      </c>
      <c r="BE31" s="35">
        <v>9.0200000000000002E-2</v>
      </c>
      <c r="BF31" s="36">
        <v>0.10349999999999999</v>
      </c>
      <c r="BG31" s="35">
        <v>6.5299999999999997E-2</v>
      </c>
      <c r="BH31" s="35">
        <v>7.4099999999999999E-2</v>
      </c>
      <c r="BI31" s="35">
        <v>4.41E-2</v>
      </c>
      <c r="BJ31" s="35">
        <v>5.1400000000000001E-2</v>
      </c>
      <c r="BK31" s="35">
        <v>9.2600000000000002E-2</v>
      </c>
      <c r="BL31" s="37">
        <v>3.3799999999999997E-2</v>
      </c>
      <c r="BM31" s="35">
        <v>7.4800000000000005E-2</v>
      </c>
      <c r="BN31" s="35">
        <v>7.1099999999999997E-2</v>
      </c>
      <c r="BO31" s="39">
        <v>0.14019999999999999</v>
      </c>
      <c r="BP31" s="35">
        <v>7.0699999999999999E-2</v>
      </c>
      <c r="BQ31" s="35">
        <v>7.0699999999999999E-2</v>
      </c>
      <c r="BR31" s="39" t="s">
        <v>86</v>
      </c>
      <c r="BS31" s="37" t="s">
        <v>86</v>
      </c>
      <c r="BT31" s="37" t="s">
        <v>86</v>
      </c>
      <c r="BU31" s="39" t="s">
        <v>86</v>
      </c>
    </row>
    <row r="32" spans="1:73" x14ac:dyDescent="0.25">
      <c r="A32" s="26" t="s">
        <v>109</v>
      </c>
      <c r="B32" s="40">
        <v>0.23910000000000001</v>
      </c>
      <c r="C32" s="41">
        <v>0.26029999999999998</v>
      </c>
      <c r="D32" s="42">
        <v>0.2223</v>
      </c>
      <c r="E32" s="43">
        <v>6.3200000000000006E-2</v>
      </c>
      <c r="F32" s="43">
        <v>0.14799999999999999</v>
      </c>
      <c r="G32" s="41">
        <v>0.1988</v>
      </c>
      <c r="H32" s="41">
        <v>0.1037</v>
      </c>
      <c r="I32" s="42">
        <v>0.32500000000000001</v>
      </c>
      <c r="J32" s="41">
        <v>0.25440000000000002</v>
      </c>
      <c r="K32" s="42">
        <v>0.216</v>
      </c>
      <c r="L32" s="41">
        <v>0.26919999999999999</v>
      </c>
      <c r="M32" s="41">
        <v>0.21429999999999999</v>
      </c>
      <c r="N32" s="43">
        <v>0.3221</v>
      </c>
      <c r="O32" s="43">
        <v>0.29099999999999998</v>
      </c>
      <c r="P32" s="41">
        <v>0.22900000000000001</v>
      </c>
      <c r="Q32" s="41">
        <v>0.25490000000000002</v>
      </c>
      <c r="R32" s="43">
        <v>0.28510000000000002</v>
      </c>
      <c r="S32" s="44">
        <v>5.0900000000000001E-2</v>
      </c>
      <c r="T32" s="43">
        <v>0.4047</v>
      </c>
      <c r="U32" s="41">
        <v>0.23330000000000001</v>
      </c>
      <c r="V32" s="43">
        <v>0.23089999999999999</v>
      </c>
      <c r="W32" s="43">
        <v>0.18110000000000001</v>
      </c>
      <c r="X32" s="43">
        <v>0.2361</v>
      </c>
      <c r="Y32" s="43">
        <v>0.3221</v>
      </c>
      <c r="Z32" s="43">
        <v>0.29099999999999998</v>
      </c>
      <c r="AA32" s="41">
        <v>0.2321</v>
      </c>
      <c r="AB32" s="43">
        <v>0.2243</v>
      </c>
      <c r="AC32" s="41">
        <v>0.25490000000000002</v>
      </c>
      <c r="AD32" s="43">
        <v>0.28510000000000002</v>
      </c>
      <c r="AE32" s="31">
        <f t="shared" si="5"/>
        <v>0.25639186746196496</v>
      </c>
      <c r="AF32" s="44">
        <v>5.0900000000000001E-2</v>
      </c>
      <c r="AG32" s="41">
        <v>0.2019</v>
      </c>
      <c r="AH32" s="43">
        <v>0.16789999999999999</v>
      </c>
      <c r="AI32" s="41">
        <v>0.19370000000000001</v>
      </c>
      <c r="AJ32" s="43">
        <v>5.6800000000000003E-2</v>
      </c>
      <c r="AK32" s="41">
        <v>0.35599999999999998</v>
      </c>
      <c r="AL32" s="43">
        <v>0.1116</v>
      </c>
      <c r="AM32" s="44">
        <v>0.17380000000000001</v>
      </c>
      <c r="AN32" s="41">
        <v>0.2555</v>
      </c>
      <c r="AO32" s="43">
        <v>0.1988</v>
      </c>
      <c r="AP32" s="43">
        <v>0.24199999999999999</v>
      </c>
      <c r="AQ32" s="43">
        <v>0.34939999999999999</v>
      </c>
      <c r="AR32" s="42">
        <v>0.193</v>
      </c>
      <c r="AS32" s="41">
        <v>0.26900000000000002</v>
      </c>
      <c r="AT32" s="41">
        <v>0.24199999999999999</v>
      </c>
      <c r="AU32" s="43">
        <v>5.8500000000000003E-2</v>
      </c>
      <c r="AV32" s="43">
        <v>0.1033</v>
      </c>
      <c r="AW32" s="41">
        <v>0.1588</v>
      </c>
      <c r="AX32" s="44">
        <v>0.51070000000000004</v>
      </c>
      <c r="AY32" s="41">
        <v>0.26290000000000002</v>
      </c>
      <c r="AZ32" s="41">
        <v>0.188</v>
      </c>
      <c r="BA32" s="43">
        <v>0.1633</v>
      </c>
      <c r="BB32" s="41">
        <v>9.3100000000000002E-2</v>
      </c>
      <c r="BC32" s="43">
        <v>0.19400000000000001</v>
      </c>
      <c r="BD32" s="43" t="s">
        <v>86</v>
      </c>
      <c r="BE32" s="41">
        <v>0.1605</v>
      </c>
      <c r="BF32" s="42">
        <v>0.3075</v>
      </c>
      <c r="BG32" s="41">
        <v>0.2263</v>
      </c>
      <c r="BH32" s="41">
        <v>0.2321</v>
      </c>
      <c r="BI32" s="41">
        <v>0.1658</v>
      </c>
      <c r="BJ32" s="41">
        <v>0.19239999999999999</v>
      </c>
      <c r="BK32" s="41">
        <v>0.1547</v>
      </c>
      <c r="BL32" s="43">
        <v>3.8199999999999998E-2</v>
      </c>
      <c r="BM32" s="41">
        <v>0.2036</v>
      </c>
      <c r="BN32" s="41">
        <v>0.21970000000000001</v>
      </c>
      <c r="BO32" s="44">
        <v>0.19600000000000001</v>
      </c>
      <c r="BP32" s="41">
        <v>0.23910000000000001</v>
      </c>
      <c r="BQ32" s="41">
        <v>0.23910000000000001</v>
      </c>
      <c r="BR32" s="44" t="s">
        <v>86</v>
      </c>
      <c r="BS32" s="43" t="s">
        <v>86</v>
      </c>
      <c r="BT32" s="43" t="s">
        <v>86</v>
      </c>
      <c r="BU32" s="44" t="s">
        <v>86</v>
      </c>
    </row>
    <row r="33" spans="1:73" x14ac:dyDescent="0.25">
      <c r="A33" s="33" t="s">
        <v>110</v>
      </c>
      <c r="B33" s="34">
        <v>0.1148</v>
      </c>
      <c r="C33" s="35">
        <v>0.1038</v>
      </c>
      <c r="D33" s="36">
        <v>0.1236</v>
      </c>
      <c r="E33" s="37" t="s">
        <v>86</v>
      </c>
      <c r="F33" s="37">
        <v>5.6000000000000001E-2</v>
      </c>
      <c r="G33" s="35">
        <v>5.5199999999999999E-2</v>
      </c>
      <c r="H33" s="35">
        <v>0.1026</v>
      </c>
      <c r="I33" s="36">
        <v>0.15809999999999999</v>
      </c>
      <c r="J33" s="35">
        <v>0.12740000000000001</v>
      </c>
      <c r="K33" s="36">
        <v>9.6000000000000002E-2</v>
      </c>
      <c r="L33" s="35">
        <v>0.121</v>
      </c>
      <c r="M33" s="35">
        <v>0.1116</v>
      </c>
      <c r="N33" s="37">
        <v>0.1244</v>
      </c>
      <c r="O33" s="37">
        <v>0.10199999999999999</v>
      </c>
      <c r="P33" s="35">
        <v>0.1103</v>
      </c>
      <c r="Q33" s="35">
        <v>0.114</v>
      </c>
      <c r="R33" s="37">
        <v>0.19939999999999999</v>
      </c>
      <c r="S33" s="39">
        <v>7.85E-2</v>
      </c>
      <c r="T33" s="37">
        <v>0.1769</v>
      </c>
      <c r="U33" s="35">
        <v>0.1014</v>
      </c>
      <c r="V33" s="37">
        <v>0.11269999999999999</v>
      </c>
      <c r="W33" s="37">
        <v>8.9599999999999999E-2</v>
      </c>
      <c r="X33" s="37">
        <v>0.12609999999999999</v>
      </c>
      <c r="Y33" s="37">
        <v>0.1244</v>
      </c>
      <c r="Z33" s="37">
        <v>0.10199999999999999</v>
      </c>
      <c r="AA33" s="35">
        <v>0.1225</v>
      </c>
      <c r="AB33" s="37">
        <v>9.1600000000000001E-2</v>
      </c>
      <c r="AC33" s="35">
        <v>0.114</v>
      </c>
      <c r="AD33" s="37">
        <v>0.19939999999999999</v>
      </c>
      <c r="AE33" s="38">
        <f t="shared" si="5"/>
        <v>0.1182187245447618</v>
      </c>
      <c r="AF33" s="39">
        <v>7.85E-2</v>
      </c>
      <c r="AG33" s="35">
        <v>0.11600000000000001</v>
      </c>
      <c r="AH33" s="37">
        <v>7.5899999999999995E-2</v>
      </c>
      <c r="AI33" s="35">
        <v>0.10639999999999999</v>
      </c>
      <c r="AJ33" s="37" t="s">
        <v>86</v>
      </c>
      <c r="AK33" s="35">
        <v>0.15659999999999999</v>
      </c>
      <c r="AL33" s="37" t="s">
        <v>86</v>
      </c>
      <c r="AM33" s="39">
        <v>0.1046</v>
      </c>
      <c r="AN33" s="35">
        <v>0.12</v>
      </c>
      <c r="AO33" s="37">
        <v>0.1091</v>
      </c>
      <c r="AP33" s="37">
        <v>7.5399999999999995E-2</v>
      </c>
      <c r="AQ33" s="37">
        <v>0.29770000000000002</v>
      </c>
      <c r="AR33" s="36">
        <v>8.3500000000000005E-2</v>
      </c>
      <c r="AS33" s="35">
        <v>0.1328</v>
      </c>
      <c r="AT33" s="35">
        <v>9.1600000000000001E-2</v>
      </c>
      <c r="AU33" s="37">
        <v>3.85E-2</v>
      </c>
      <c r="AV33" s="37" t="s">
        <v>86</v>
      </c>
      <c r="AW33" s="35">
        <v>6.3299999999999995E-2</v>
      </c>
      <c r="AX33" s="39">
        <v>0.48930000000000001</v>
      </c>
      <c r="AY33" s="35">
        <v>0.12590000000000001</v>
      </c>
      <c r="AZ33" s="35">
        <v>9.1200000000000003E-2</v>
      </c>
      <c r="BA33" s="37">
        <v>6.6699999999999995E-2</v>
      </c>
      <c r="BB33" s="35">
        <v>3.3700000000000001E-2</v>
      </c>
      <c r="BC33" s="37">
        <v>0.1009</v>
      </c>
      <c r="BD33" s="37" t="s">
        <v>86</v>
      </c>
      <c r="BE33" s="35">
        <v>7.0900000000000005E-2</v>
      </c>
      <c r="BF33" s="36">
        <v>0.15509999999999999</v>
      </c>
      <c r="BG33" s="35">
        <v>0.1206</v>
      </c>
      <c r="BH33" s="35">
        <v>0.109</v>
      </c>
      <c r="BI33" s="35">
        <v>0.1182</v>
      </c>
      <c r="BJ33" s="35">
        <v>9.8299999999999998E-2</v>
      </c>
      <c r="BK33" s="35">
        <v>3.7499999999999999E-2</v>
      </c>
      <c r="BL33" s="37">
        <v>1.55E-2</v>
      </c>
      <c r="BM33" s="35">
        <v>8.6900000000000005E-2</v>
      </c>
      <c r="BN33" s="35">
        <v>8.3799999999999999E-2</v>
      </c>
      <c r="BO33" s="39">
        <v>0.1008</v>
      </c>
      <c r="BP33" s="35">
        <v>0.1148</v>
      </c>
      <c r="BQ33" s="35">
        <v>0.1148</v>
      </c>
      <c r="BR33" s="39" t="s">
        <v>86</v>
      </c>
      <c r="BS33" s="37" t="s">
        <v>86</v>
      </c>
      <c r="BT33" s="37" t="s">
        <v>86</v>
      </c>
      <c r="BU33" s="39" t="s">
        <v>86</v>
      </c>
    </row>
    <row r="34" spans="1:73" x14ac:dyDescent="0.25">
      <c r="A34" s="26" t="s">
        <v>95</v>
      </c>
      <c r="B34" s="40">
        <v>3.3399999999999999E-2</v>
      </c>
      <c r="C34" s="41">
        <v>4.8099999999999997E-2</v>
      </c>
      <c r="D34" s="42">
        <v>2.18E-2</v>
      </c>
      <c r="E34" s="43">
        <v>0.1091</v>
      </c>
      <c r="F34" s="43">
        <v>2.8799999999999999E-2</v>
      </c>
      <c r="G34" s="41">
        <v>1.7000000000000001E-2</v>
      </c>
      <c r="H34" s="41">
        <v>3.3099999999999997E-2</v>
      </c>
      <c r="I34" s="42">
        <v>0.03</v>
      </c>
      <c r="J34" s="41">
        <v>3.5000000000000003E-2</v>
      </c>
      <c r="K34" s="42">
        <v>3.1E-2</v>
      </c>
      <c r="L34" s="41">
        <v>1.9400000000000001E-2</v>
      </c>
      <c r="M34" s="41">
        <v>1.2E-2</v>
      </c>
      <c r="N34" s="43">
        <v>2.6800000000000001E-2</v>
      </c>
      <c r="O34" s="43">
        <v>6.5799999999999997E-2</v>
      </c>
      <c r="P34" s="41">
        <v>4.9099999999999998E-2</v>
      </c>
      <c r="Q34" s="41">
        <v>3.3000000000000002E-2</v>
      </c>
      <c r="R34" s="43" t="s">
        <v>86</v>
      </c>
      <c r="S34" s="44">
        <v>5.5500000000000001E-2</v>
      </c>
      <c r="T34" s="43">
        <v>4.2700000000000002E-2</v>
      </c>
      <c r="U34" s="41">
        <v>2.1499999999999998E-2</v>
      </c>
      <c r="V34" s="43" t="s">
        <v>86</v>
      </c>
      <c r="W34" s="43" t="s">
        <v>86</v>
      </c>
      <c r="X34" s="43">
        <v>1.9900000000000001E-2</v>
      </c>
      <c r="Y34" s="43">
        <v>2.6800000000000001E-2</v>
      </c>
      <c r="Z34" s="43">
        <v>6.5799999999999997E-2</v>
      </c>
      <c r="AA34" s="41">
        <v>3.1600000000000003E-2</v>
      </c>
      <c r="AB34" s="43">
        <v>7.6200000000000004E-2</v>
      </c>
      <c r="AC34" s="41">
        <v>3.3000000000000002E-2</v>
      </c>
      <c r="AD34" s="43" t="s">
        <v>86</v>
      </c>
      <c r="AE34" s="31">
        <f t="shared" ref="AE34:AE35" si="6">(AC34*AC$21)/AE$21</f>
        <v>3.1369813700501875E-2</v>
      </c>
      <c r="AF34" s="44">
        <v>5.5500000000000001E-2</v>
      </c>
      <c r="AG34" s="41">
        <v>2.7300000000000001E-2</v>
      </c>
      <c r="AH34" s="43">
        <v>6.2399999999999997E-2</v>
      </c>
      <c r="AI34" s="41">
        <v>3.5700000000000003E-2</v>
      </c>
      <c r="AJ34" s="43">
        <v>0.18909999999999999</v>
      </c>
      <c r="AK34" s="41">
        <v>1.3899999999999999E-2</v>
      </c>
      <c r="AL34" s="43" t="s">
        <v>86</v>
      </c>
      <c r="AM34" s="44">
        <v>4.8899999999999999E-2</v>
      </c>
      <c r="AN34" s="41">
        <v>1.2500000000000001E-2</v>
      </c>
      <c r="AO34" s="43">
        <v>4.82E-2</v>
      </c>
      <c r="AP34" s="43">
        <v>8.6300000000000002E-2</v>
      </c>
      <c r="AQ34" s="43" t="s">
        <v>86</v>
      </c>
      <c r="AR34" s="42">
        <v>7.1199999999999999E-2</v>
      </c>
      <c r="AS34" s="41">
        <v>3.3799999999999997E-2</v>
      </c>
      <c r="AT34" s="41">
        <v>3.1699999999999999E-2</v>
      </c>
      <c r="AU34" s="43">
        <v>2.3300000000000001E-2</v>
      </c>
      <c r="AV34" s="43">
        <v>8.5999999999999993E-2</v>
      </c>
      <c r="AW34" s="41">
        <v>3.2800000000000003E-2</v>
      </c>
      <c r="AX34" s="44" t="s">
        <v>86</v>
      </c>
      <c r="AY34" s="41">
        <v>2.8299999999999999E-2</v>
      </c>
      <c r="AZ34" s="41">
        <v>4.4299999999999999E-2</v>
      </c>
      <c r="BA34" s="43">
        <v>6.9800000000000001E-2</v>
      </c>
      <c r="BB34" s="41">
        <v>2.0299999999999999E-2</v>
      </c>
      <c r="BC34" s="43">
        <v>2.7799999999999998E-2</v>
      </c>
      <c r="BD34" s="43" t="s">
        <v>86</v>
      </c>
      <c r="BE34" s="41">
        <v>2.92E-2</v>
      </c>
      <c r="BF34" s="42">
        <v>3.09E-2</v>
      </c>
      <c r="BG34" s="41">
        <v>3.6499999999999998E-2</v>
      </c>
      <c r="BH34" s="41">
        <v>4.8099999999999997E-2</v>
      </c>
      <c r="BI34" s="41">
        <v>4.9399999999999999E-2</v>
      </c>
      <c r="BJ34" s="41">
        <v>4.1099999999999998E-2</v>
      </c>
      <c r="BK34" s="41">
        <v>3.3700000000000001E-2</v>
      </c>
      <c r="BL34" s="43">
        <v>5.4199999999999998E-2</v>
      </c>
      <c r="BM34" s="41">
        <v>4.6399999999999997E-2</v>
      </c>
      <c r="BN34" s="41">
        <v>3.8699999999999998E-2</v>
      </c>
      <c r="BO34" s="44">
        <v>2.06E-2</v>
      </c>
      <c r="BP34" s="41">
        <v>3.3399999999999999E-2</v>
      </c>
      <c r="BQ34" s="41">
        <v>3.3399999999999999E-2</v>
      </c>
      <c r="BR34" s="44" t="s">
        <v>86</v>
      </c>
      <c r="BS34" s="43" t="s">
        <v>86</v>
      </c>
      <c r="BT34" s="43" t="s">
        <v>86</v>
      </c>
      <c r="BU34" s="44" t="s">
        <v>86</v>
      </c>
    </row>
    <row r="35" spans="1:73" x14ac:dyDescent="0.25">
      <c r="A35" s="33" t="s">
        <v>111</v>
      </c>
      <c r="B35" s="34">
        <v>7.7999999999999996E-3</v>
      </c>
      <c r="C35" s="35">
        <v>6.7000000000000002E-3</v>
      </c>
      <c r="D35" s="36">
        <v>8.6E-3</v>
      </c>
      <c r="E35" s="37" t="s">
        <v>86</v>
      </c>
      <c r="F35" s="37">
        <v>2.6499999999999999E-2</v>
      </c>
      <c r="G35" s="35" t="s">
        <v>86</v>
      </c>
      <c r="H35" s="35">
        <v>3.5000000000000003E-2</v>
      </c>
      <c r="I35" s="36" t="s">
        <v>86</v>
      </c>
      <c r="J35" s="35">
        <v>8.0000000000000002E-3</v>
      </c>
      <c r="K35" s="36">
        <v>7.4000000000000003E-3</v>
      </c>
      <c r="L35" s="35">
        <v>9.4000000000000004E-3</v>
      </c>
      <c r="M35" s="35" t="s">
        <v>86</v>
      </c>
      <c r="N35" s="37" t="s">
        <v>86</v>
      </c>
      <c r="O35" s="37" t="s">
        <v>86</v>
      </c>
      <c r="P35" s="35">
        <v>2.2700000000000001E-2</v>
      </c>
      <c r="Q35" s="35">
        <v>8.8999999999999999E-3</v>
      </c>
      <c r="R35" s="37" t="s">
        <v>86</v>
      </c>
      <c r="S35" s="39" t="s">
        <v>86</v>
      </c>
      <c r="T35" s="37" t="s">
        <v>86</v>
      </c>
      <c r="U35" s="35" t="s">
        <v>86</v>
      </c>
      <c r="V35" s="37">
        <v>3.0200000000000001E-2</v>
      </c>
      <c r="W35" s="37" t="s">
        <v>86</v>
      </c>
      <c r="X35" s="37" t="s">
        <v>86</v>
      </c>
      <c r="Y35" s="37" t="s">
        <v>86</v>
      </c>
      <c r="Z35" s="37" t="s">
        <v>86</v>
      </c>
      <c r="AA35" s="35" t="s">
        <v>86</v>
      </c>
      <c r="AB35" s="37">
        <v>5.7700000000000001E-2</v>
      </c>
      <c r="AC35" s="35">
        <v>8.8999999999999999E-3</v>
      </c>
      <c r="AD35" s="37" t="s">
        <v>86</v>
      </c>
      <c r="AE35" s="38">
        <f t="shared" si="6"/>
        <v>8.46034369498384E-3</v>
      </c>
      <c r="AF35" s="39" t="s">
        <v>86</v>
      </c>
      <c r="AG35" s="35">
        <v>2.1100000000000001E-2</v>
      </c>
      <c r="AH35" s="37" t="s">
        <v>86</v>
      </c>
      <c r="AI35" s="35">
        <v>1.6E-2</v>
      </c>
      <c r="AJ35" s="37" t="s">
        <v>86</v>
      </c>
      <c r="AK35" s="35" t="s">
        <v>86</v>
      </c>
      <c r="AL35" s="37" t="s">
        <v>86</v>
      </c>
      <c r="AM35" s="39" t="s">
        <v>86</v>
      </c>
      <c r="AN35" s="35">
        <v>8.3999999999999995E-3</v>
      </c>
      <c r="AO35" s="37" t="s">
        <v>86</v>
      </c>
      <c r="AP35" s="37" t="s">
        <v>86</v>
      </c>
      <c r="AQ35" s="37" t="s">
        <v>86</v>
      </c>
      <c r="AR35" s="36">
        <v>1.49E-2</v>
      </c>
      <c r="AS35" s="35">
        <v>7.7999999999999996E-3</v>
      </c>
      <c r="AT35" s="35" t="s">
        <v>86</v>
      </c>
      <c r="AU35" s="37">
        <v>0.02</v>
      </c>
      <c r="AV35" s="37" t="s">
        <v>86</v>
      </c>
      <c r="AW35" s="35">
        <v>7.7999999999999996E-3</v>
      </c>
      <c r="AX35" s="39" t="s">
        <v>86</v>
      </c>
      <c r="AY35" s="35">
        <v>7.1000000000000004E-3</v>
      </c>
      <c r="AZ35" s="35">
        <v>9.2999999999999992E-3</v>
      </c>
      <c r="BA35" s="37">
        <v>3.1800000000000002E-2</v>
      </c>
      <c r="BB35" s="35">
        <v>1.7500000000000002E-2</v>
      </c>
      <c r="BC35" s="37" t="s">
        <v>86</v>
      </c>
      <c r="BD35" s="37" t="s">
        <v>86</v>
      </c>
      <c r="BE35" s="35">
        <v>8.8999999999999999E-3</v>
      </c>
      <c r="BF35" s="36">
        <v>5.5999999999999999E-3</v>
      </c>
      <c r="BG35" s="35">
        <v>1.0800000000000001E-2</v>
      </c>
      <c r="BH35" s="35" t="s">
        <v>86</v>
      </c>
      <c r="BI35" s="35">
        <v>1.29E-2</v>
      </c>
      <c r="BJ35" s="35">
        <v>3.3799999999999997E-2</v>
      </c>
      <c r="BK35" s="35">
        <v>1.3599999999999999E-2</v>
      </c>
      <c r="BL35" s="37">
        <v>1.7299999999999999E-2</v>
      </c>
      <c r="BM35" s="35">
        <v>1.2500000000000001E-2</v>
      </c>
      <c r="BN35" s="35">
        <v>7.1000000000000004E-3</v>
      </c>
      <c r="BO35" s="39" t="s">
        <v>86</v>
      </c>
      <c r="BP35" s="35">
        <v>7.7999999999999996E-3</v>
      </c>
      <c r="BQ35" s="35">
        <v>7.7999999999999996E-3</v>
      </c>
      <c r="BR35" s="39" t="s">
        <v>86</v>
      </c>
      <c r="BS35" s="37" t="s">
        <v>86</v>
      </c>
      <c r="BT35" s="37" t="s">
        <v>86</v>
      </c>
      <c r="BU35" s="39" t="s">
        <v>86</v>
      </c>
    </row>
    <row r="36" spans="1:73" x14ac:dyDescent="0.25">
      <c r="A36" s="26" t="s">
        <v>112</v>
      </c>
      <c r="B36" s="40">
        <v>3.3300000000000003E-2</v>
      </c>
      <c r="C36" s="41">
        <v>3.8399999999999997E-2</v>
      </c>
      <c r="D36" s="42">
        <v>2.9399999999999999E-2</v>
      </c>
      <c r="E36" s="43" t="s">
        <v>86</v>
      </c>
      <c r="F36" s="43">
        <v>5.5899999999999998E-2</v>
      </c>
      <c r="G36" s="41" t="s">
        <v>86</v>
      </c>
      <c r="H36" s="41">
        <v>3.1399999999999997E-2</v>
      </c>
      <c r="I36" s="42">
        <v>4.3999999999999997E-2</v>
      </c>
      <c r="J36" s="41">
        <v>3.5999999999999997E-2</v>
      </c>
      <c r="K36" s="42">
        <v>2.9399999999999999E-2</v>
      </c>
      <c r="L36" s="41">
        <v>1.03E-2</v>
      </c>
      <c r="M36" s="41">
        <v>1.15E-2</v>
      </c>
      <c r="N36" s="43">
        <v>7.3700000000000002E-2</v>
      </c>
      <c r="O36" s="43">
        <v>2.23E-2</v>
      </c>
      <c r="P36" s="41">
        <v>5.9900000000000002E-2</v>
      </c>
      <c r="Q36" s="41">
        <v>3.3000000000000002E-2</v>
      </c>
      <c r="R36" s="43">
        <v>5.3699999999999998E-2</v>
      </c>
      <c r="S36" s="44">
        <v>2.5700000000000001E-2</v>
      </c>
      <c r="T36" s="43" t="s">
        <v>86</v>
      </c>
      <c r="U36" s="41">
        <v>2.1600000000000001E-2</v>
      </c>
      <c r="V36" s="43" t="s">
        <v>86</v>
      </c>
      <c r="W36" s="43" t="s">
        <v>86</v>
      </c>
      <c r="X36" s="43">
        <v>1.9E-2</v>
      </c>
      <c r="Y36" s="43">
        <v>7.3700000000000002E-2</v>
      </c>
      <c r="Z36" s="43">
        <v>2.23E-2</v>
      </c>
      <c r="AA36" s="41">
        <v>6.6600000000000006E-2</v>
      </c>
      <c r="AB36" s="43">
        <v>4.9700000000000001E-2</v>
      </c>
      <c r="AC36" s="41">
        <v>3.3000000000000002E-2</v>
      </c>
      <c r="AD36" s="43">
        <v>5.3699999999999998E-2</v>
      </c>
      <c r="AE36" s="31">
        <f>(AC36*AC$21+AD36*AD$21)/AE$21</f>
        <v>3.4022571406048821E-2</v>
      </c>
      <c r="AF36" s="44">
        <v>2.5700000000000001E-2</v>
      </c>
      <c r="AG36" s="41">
        <v>4.0300000000000002E-2</v>
      </c>
      <c r="AH36" s="43">
        <v>4.1700000000000001E-2</v>
      </c>
      <c r="AI36" s="41">
        <v>4.07E-2</v>
      </c>
      <c r="AJ36" s="43" t="s">
        <v>86</v>
      </c>
      <c r="AK36" s="41">
        <v>3.9699999999999999E-2</v>
      </c>
      <c r="AL36" s="43" t="s">
        <v>86</v>
      </c>
      <c r="AM36" s="44" t="s">
        <v>86</v>
      </c>
      <c r="AN36" s="41">
        <v>4.1399999999999999E-2</v>
      </c>
      <c r="AO36" s="43">
        <v>2.4299999999999999E-2</v>
      </c>
      <c r="AP36" s="43">
        <v>5.7299999999999997E-2</v>
      </c>
      <c r="AQ36" s="43" t="s">
        <v>86</v>
      </c>
      <c r="AR36" s="42">
        <v>1.2500000000000001E-2</v>
      </c>
      <c r="AS36" s="41">
        <v>4.36E-2</v>
      </c>
      <c r="AT36" s="41">
        <v>1.46E-2</v>
      </c>
      <c r="AU36" s="43" t="s">
        <v>86</v>
      </c>
      <c r="AV36" s="43" t="s">
        <v>86</v>
      </c>
      <c r="AW36" s="41">
        <v>7.7000000000000002E-3</v>
      </c>
      <c r="AX36" s="44" t="s">
        <v>86</v>
      </c>
      <c r="AY36" s="41">
        <v>4.1700000000000001E-2</v>
      </c>
      <c r="AZ36" s="41">
        <v>1.54E-2</v>
      </c>
      <c r="BA36" s="43">
        <v>3.1300000000000001E-2</v>
      </c>
      <c r="BB36" s="41" t="s">
        <v>86</v>
      </c>
      <c r="BC36" s="43" t="s">
        <v>86</v>
      </c>
      <c r="BD36" s="43">
        <v>0.10150000000000001</v>
      </c>
      <c r="BE36" s="41">
        <v>1.9599999999999999E-2</v>
      </c>
      <c r="BF36" s="42">
        <v>5.62E-2</v>
      </c>
      <c r="BG36" s="41">
        <v>2.6499999999999999E-2</v>
      </c>
      <c r="BH36" s="41">
        <v>2.2599999999999999E-2</v>
      </c>
      <c r="BI36" s="41">
        <v>4.5600000000000002E-2</v>
      </c>
      <c r="BJ36" s="41">
        <v>4.4699999999999997E-2</v>
      </c>
      <c r="BK36" s="41">
        <v>1.37E-2</v>
      </c>
      <c r="BL36" s="43" t="s">
        <v>86</v>
      </c>
      <c r="BM36" s="41">
        <v>2.29E-2</v>
      </c>
      <c r="BN36" s="41">
        <v>4.1700000000000001E-2</v>
      </c>
      <c r="BO36" s="44">
        <v>8.5699999999999998E-2</v>
      </c>
      <c r="BP36" s="41">
        <v>3.3300000000000003E-2</v>
      </c>
      <c r="BQ36" s="41">
        <v>3.3300000000000003E-2</v>
      </c>
      <c r="BR36" s="44" t="s">
        <v>86</v>
      </c>
      <c r="BS36" s="43" t="s">
        <v>86</v>
      </c>
      <c r="BT36" s="43" t="s">
        <v>86</v>
      </c>
      <c r="BU36" s="44" t="s">
        <v>86</v>
      </c>
    </row>
    <row r="37" spans="1:73" x14ac:dyDescent="0.25">
      <c r="A37" s="33" t="s">
        <v>96</v>
      </c>
      <c r="B37" s="34">
        <v>4.1999999999999997E-3</v>
      </c>
      <c r="C37" s="35">
        <v>4.4999999999999997E-3</v>
      </c>
      <c r="D37" s="36">
        <v>3.8999999999999998E-3</v>
      </c>
      <c r="E37" s="37">
        <v>3.1699999999999999E-2</v>
      </c>
      <c r="F37" s="37" t="s">
        <v>86</v>
      </c>
      <c r="G37" s="35" t="s">
        <v>86</v>
      </c>
      <c r="H37" s="35">
        <v>1.37E-2</v>
      </c>
      <c r="I37" s="36" t="s">
        <v>86</v>
      </c>
      <c r="J37" s="35">
        <v>6.8999999999999999E-3</v>
      </c>
      <c r="K37" s="36" t="s">
        <v>86</v>
      </c>
      <c r="L37" s="35">
        <v>9.1999999999999998E-3</v>
      </c>
      <c r="M37" s="35" t="s">
        <v>86</v>
      </c>
      <c r="N37" s="37" t="s">
        <v>86</v>
      </c>
      <c r="O37" s="37" t="s">
        <v>86</v>
      </c>
      <c r="P37" s="35">
        <v>8.0999999999999996E-3</v>
      </c>
      <c r="Q37" s="35">
        <v>4.7999999999999996E-3</v>
      </c>
      <c r="R37" s="37" t="s">
        <v>86</v>
      </c>
      <c r="S37" s="39" t="s">
        <v>86</v>
      </c>
      <c r="T37" s="37">
        <v>4.3200000000000002E-2</v>
      </c>
      <c r="U37" s="35" t="s">
        <v>86</v>
      </c>
      <c r="V37" s="37" t="s">
        <v>86</v>
      </c>
      <c r="W37" s="37" t="s">
        <v>86</v>
      </c>
      <c r="X37" s="37" t="s">
        <v>86</v>
      </c>
      <c r="Y37" s="37" t="s">
        <v>86</v>
      </c>
      <c r="Z37" s="37" t="s">
        <v>86</v>
      </c>
      <c r="AA37" s="35">
        <v>1.34E-2</v>
      </c>
      <c r="AB37" s="37" t="s">
        <v>86</v>
      </c>
      <c r="AC37" s="35">
        <v>4.7999999999999996E-3</v>
      </c>
      <c r="AD37" s="37" t="s">
        <v>86</v>
      </c>
      <c r="AE37" s="38">
        <f>(AC37*AC$21)/AE$21</f>
        <v>4.5628819928002729E-3</v>
      </c>
      <c r="AF37" s="39" t="s">
        <v>86</v>
      </c>
      <c r="AG37" s="35">
        <v>1.1299999999999999E-2</v>
      </c>
      <c r="AH37" s="37" t="s">
        <v>86</v>
      </c>
      <c r="AI37" s="35">
        <v>8.6E-3</v>
      </c>
      <c r="AJ37" s="37" t="s">
        <v>86</v>
      </c>
      <c r="AK37" s="35" t="s">
        <v>86</v>
      </c>
      <c r="AL37" s="37" t="s">
        <v>86</v>
      </c>
      <c r="AM37" s="39" t="s">
        <v>86</v>
      </c>
      <c r="AN37" s="35" t="s">
        <v>86</v>
      </c>
      <c r="AO37" s="37">
        <v>2.18E-2</v>
      </c>
      <c r="AP37" s="37" t="s">
        <v>86</v>
      </c>
      <c r="AQ37" s="37" t="s">
        <v>86</v>
      </c>
      <c r="AR37" s="36">
        <v>1.01E-2</v>
      </c>
      <c r="AS37" s="35">
        <v>2.8E-3</v>
      </c>
      <c r="AT37" s="35">
        <v>1.47E-2</v>
      </c>
      <c r="AU37" s="37" t="s">
        <v>86</v>
      </c>
      <c r="AV37" s="37" t="s">
        <v>86</v>
      </c>
      <c r="AW37" s="35">
        <v>7.7000000000000002E-3</v>
      </c>
      <c r="AX37" s="39" t="s">
        <v>86</v>
      </c>
      <c r="AY37" s="35">
        <v>3.2000000000000002E-3</v>
      </c>
      <c r="AZ37" s="35">
        <v>6.3E-3</v>
      </c>
      <c r="BA37" s="37" t="s">
        <v>86</v>
      </c>
      <c r="BB37" s="35">
        <v>1.7299999999999999E-2</v>
      </c>
      <c r="BC37" s="37" t="s">
        <v>86</v>
      </c>
      <c r="BD37" s="37" t="s">
        <v>86</v>
      </c>
      <c r="BE37" s="35">
        <v>8.8000000000000005E-3</v>
      </c>
      <c r="BF37" s="36" t="s">
        <v>86</v>
      </c>
      <c r="BG37" s="35">
        <v>2.8E-3</v>
      </c>
      <c r="BH37" s="35" t="s">
        <v>86</v>
      </c>
      <c r="BI37" s="35" t="s">
        <v>86</v>
      </c>
      <c r="BJ37" s="35" t="s">
        <v>86</v>
      </c>
      <c r="BK37" s="35">
        <v>5.5999999999999999E-3</v>
      </c>
      <c r="BL37" s="37">
        <v>1.5699999999999999E-2</v>
      </c>
      <c r="BM37" s="35">
        <v>3.2000000000000002E-3</v>
      </c>
      <c r="BN37" s="35">
        <v>2.8999999999999998E-3</v>
      </c>
      <c r="BO37" s="39" t="s">
        <v>86</v>
      </c>
      <c r="BP37" s="35">
        <v>4.1999999999999997E-3</v>
      </c>
      <c r="BQ37" s="35">
        <v>4.1999999999999997E-3</v>
      </c>
      <c r="BR37" s="39" t="s">
        <v>86</v>
      </c>
      <c r="BS37" s="37" t="s">
        <v>86</v>
      </c>
      <c r="BT37" s="37" t="s">
        <v>86</v>
      </c>
      <c r="BU37" s="39" t="s">
        <v>86</v>
      </c>
    </row>
    <row r="38" spans="1:73" x14ac:dyDescent="0.25">
      <c r="A38" s="50" t="s">
        <v>113</v>
      </c>
      <c r="B38" s="51">
        <v>0.54549999999999998</v>
      </c>
      <c r="C38" s="52">
        <v>0.57120000000000004</v>
      </c>
      <c r="D38" s="53">
        <v>0.5252</v>
      </c>
      <c r="E38" s="54">
        <v>0.62660000000000005</v>
      </c>
      <c r="F38" s="54">
        <v>0.63270000000000004</v>
      </c>
      <c r="G38" s="52">
        <v>0.61850000000000005</v>
      </c>
      <c r="H38" s="52">
        <v>0.61140000000000005</v>
      </c>
      <c r="I38" s="53">
        <v>0.48220000000000002</v>
      </c>
      <c r="J38" s="52">
        <v>0.52410000000000001</v>
      </c>
      <c r="K38" s="53">
        <v>0.57779999999999998</v>
      </c>
      <c r="L38" s="52">
        <v>0.53059999999999996</v>
      </c>
      <c r="M38" s="52">
        <v>0.57799999999999996</v>
      </c>
      <c r="N38" s="54">
        <v>0.52449999999999997</v>
      </c>
      <c r="O38" s="54">
        <v>0.42230000000000001</v>
      </c>
      <c r="P38" s="52">
        <v>0.59919999999999995</v>
      </c>
      <c r="Q38" s="52">
        <v>0.5454</v>
      </c>
      <c r="R38" s="54">
        <v>0.56950000000000001</v>
      </c>
      <c r="S38" s="55">
        <v>0.53349999999999997</v>
      </c>
      <c r="T38" s="54">
        <v>0.52690000000000003</v>
      </c>
      <c r="U38" s="52">
        <v>0.54620000000000002</v>
      </c>
      <c r="V38" s="54">
        <v>0.50929999999999997</v>
      </c>
      <c r="W38" s="54">
        <v>0.65869999999999995</v>
      </c>
      <c r="X38" s="54">
        <v>0.52510000000000001</v>
      </c>
      <c r="Y38" s="54">
        <v>0.52449999999999997</v>
      </c>
      <c r="Z38" s="54">
        <v>0.42230000000000001</v>
      </c>
      <c r="AA38" s="52">
        <v>0.60899999999999999</v>
      </c>
      <c r="AB38" s="54">
        <v>0.58399999999999996</v>
      </c>
      <c r="AC38" s="52">
        <v>0.5454</v>
      </c>
      <c r="AD38" s="54">
        <v>0.56950000000000001</v>
      </c>
      <c r="AE38" s="56">
        <f>(AC38*AC$21+AD38*AD$21)/AE$21</f>
        <v>0.54659052999448188</v>
      </c>
      <c r="AF38" s="55">
        <v>0.53349999999999997</v>
      </c>
      <c r="AG38" s="52">
        <v>0.55649999999999999</v>
      </c>
      <c r="AH38" s="54">
        <v>0.63619999999999999</v>
      </c>
      <c r="AI38" s="52">
        <v>0.57569999999999999</v>
      </c>
      <c r="AJ38" s="54">
        <v>0.64059999999999995</v>
      </c>
      <c r="AK38" s="52">
        <v>0.47049999999999997</v>
      </c>
      <c r="AL38" s="54">
        <v>0.70540000000000003</v>
      </c>
      <c r="AM38" s="55">
        <v>0.55169999999999997</v>
      </c>
      <c r="AN38" s="52">
        <v>0.52849999999999997</v>
      </c>
      <c r="AO38" s="54">
        <v>0.54520000000000002</v>
      </c>
      <c r="AP38" s="54">
        <v>0.59630000000000005</v>
      </c>
      <c r="AQ38" s="54">
        <v>0.39479999999999998</v>
      </c>
      <c r="AR38" s="53">
        <v>0.61799999999999999</v>
      </c>
      <c r="AS38" s="52">
        <v>0.5292</v>
      </c>
      <c r="AT38" s="52">
        <v>0.62829999999999997</v>
      </c>
      <c r="AU38" s="54">
        <v>0.61009999999999998</v>
      </c>
      <c r="AV38" s="54">
        <v>0.31540000000000001</v>
      </c>
      <c r="AW38" s="52">
        <v>0.59540000000000004</v>
      </c>
      <c r="AX38" s="55" t="s">
        <v>86</v>
      </c>
      <c r="AY38" s="52">
        <v>0.55589999999999995</v>
      </c>
      <c r="AZ38" s="52">
        <v>0.52329999999999999</v>
      </c>
      <c r="BA38" s="54">
        <v>0.5907</v>
      </c>
      <c r="BB38" s="52">
        <v>0.58069999999999999</v>
      </c>
      <c r="BC38" s="54">
        <v>0.58040000000000003</v>
      </c>
      <c r="BD38" s="54">
        <v>0.55379999999999996</v>
      </c>
      <c r="BE38" s="52">
        <v>0.59550000000000003</v>
      </c>
      <c r="BF38" s="53">
        <v>0.53520000000000001</v>
      </c>
      <c r="BG38" s="52">
        <v>0.55830000000000002</v>
      </c>
      <c r="BH38" s="52">
        <v>0.57520000000000004</v>
      </c>
      <c r="BI38" s="52">
        <v>0.55759999999999998</v>
      </c>
      <c r="BJ38" s="52">
        <v>0.49830000000000002</v>
      </c>
      <c r="BK38" s="52">
        <v>0.58730000000000004</v>
      </c>
      <c r="BL38" s="54">
        <v>0.66</v>
      </c>
      <c r="BM38" s="52">
        <v>0.5625</v>
      </c>
      <c r="BN38" s="52">
        <v>0.54579999999999995</v>
      </c>
      <c r="BO38" s="55">
        <v>0.57369999999999999</v>
      </c>
      <c r="BP38" s="52">
        <v>0.54549999999999998</v>
      </c>
      <c r="BQ38" s="52">
        <v>0.54549999999999998</v>
      </c>
      <c r="BR38" s="55" t="s">
        <v>86</v>
      </c>
      <c r="BS38" s="54" t="s">
        <v>86</v>
      </c>
      <c r="BT38" s="54" t="s">
        <v>86</v>
      </c>
      <c r="BU38" s="55" t="s">
        <v>86</v>
      </c>
    </row>
    <row r="39" spans="1:73" ht="81.599999999999994" x14ac:dyDescent="0.25">
      <c r="A39" s="11" t="s">
        <v>114</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row>
    <row r="40" spans="1:73" x14ac:dyDescent="0.25">
      <c r="A40" s="12" t="s">
        <v>85</v>
      </c>
      <c r="B40" s="13">
        <v>1027</v>
      </c>
      <c r="C40" s="14">
        <v>482</v>
      </c>
      <c r="D40" s="15">
        <v>545</v>
      </c>
      <c r="E40" s="14">
        <v>95</v>
      </c>
      <c r="F40" s="14">
        <v>160</v>
      </c>
      <c r="G40" s="14">
        <v>193</v>
      </c>
      <c r="H40" s="14">
        <v>170</v>
      </c>
      <c r="I40" s="15">
        <v>409</v>
      </c>
      <c r="J40" s="14">
        <v>622</v>
      </c>
      <c r="K40" s="15">
        <v>405</v>
      </c>
      <c r="L40" s="14">
        <v>235</v>
      </c>
      <c r="M40" s="14">
        <v>171</v>
      </c>
      <c r="N40" s="14">
        <v>89</v>
      </c>
      <c r="O40" s="14">
        <v>130</v>
      </c>
      <c r="P40" s="14">
        <v>243</v>
      </c>
      <c r="Q40" s="14">
        <v>868</v>
      </c>
      <c r="R40" s="14">
        <v>57</v>
      </c>
      <c r="S40" s="15">
        <v>102</v>
      </c>
      <c r="T40" s="16">
        <v>42</v>
      </c>
      <c r="U40" s="14">
        <v>116</v>
      </c>
      <c r="V40" s="14">
        <v>77</v>
      </c>
      <c r="W40" s="14">
        <v>74</v>
      </c>
      <c r="X40" s="14">
        <v>97</v>
      </c>
      <c r="Y40" s="14">
        <v>89</v>
      </c>
      <c r="Z40" s="14">
        <v>130</v>
      </c>
      <c r="AA40" s="14">
        <v>151</v>
      </c>
      <c r="AB40" s="14">
        <v>92</v>
      </c>
      <c r="AC40" s="14">
        <v>868</v>
      </c>
      <c r="AD40" s="14">
        <v>57</v>
      </c>
      <c r="AE40" s="17">
        <f t="shared" ref="AE40:AE41" si="7">AC40+AD40</f>
        <v>925</v>
      </c>
      <c r="AF40" s="15">
        <v>102</v>
      </c>
      <c r="AG40" s="14">
        <v>416</v>
      </c>
      <c r="AH40" s="14">
        <v>131</v>
      </c>
      <c r="AI40" s="14">
        <v>547</v>
      </c>
      <c r="AJ40" s="14">
        <v>57</v>
      </c>
      <c r="AK40" s="14">
        <v>252</v>
      </c>
      <c r="AL40" s="14">
        <v>68</v>
      </c>
      <c r="AM40" s="15">
        <v>103</v>
      </c>
      <c r="AN40" s="14">
        <v>447</v>
      </c>
      <c r="AO40" s="14">
        <v>138</v>
      </c>
      <c r="AP40" s="14">
        <v>93</v>
      </c>
      <c r="AQ40" s="16">
        <v>37</v>
      </c>
      <c r="AR40" s="15">
        <v>308</v>
      </c>
      <c r="AS40" s="14">
        <v>721</v>
      </c>
      <c r="AT40" s="14">
        <v>140</v>
      </c>
      <c r="AU40" s="14">
        <v>112</v>
      </c>
      <c r="AV40" s="16">
        <v>36</v>
      </c>
      <c r="AW40" s="14">
        <v>288</v>
      </c>
      <c r="AX40" s="18">
        <v>18</v>
      </c>
      <c r="AY40" s="14">
        <v>579</v>
      </c>
      <c r="AZ40" s="14">
        <v>448</v>
      </c>
      <c r="BA40" s="14">
        <v>82</v>
      </c>
      <c r="BB40" s="14">
        <v>127</v>
      </c>
      <c r="BC40" s="14">
        <v>94</v>
      </c>
      <c r="BD40" s="16">
        <v>31</v>
      </c>
      <c r="BE40" s="14">
        <v>264</v>
      </c>
      <c r="BF40" s="15">
        <v>348</v>
      </c>
      <c r="BG40" s="14">
        <v>734</v>
      </c>
      <c r="BH40" s="14">
        <v>369</v>
      </c>
      <c r="BI40" s="14">
        <v>209</v>
      </c>
      <c r="BJ40" s="14">
        <v>153</v>
      </c>
      <c r="BK40" s="14">
        <v>423</v>
      </c>
      <c r="BL40" s="14">
        <v>159</v>
      </c>
      <c r="BM40" s="14">
        <v>655</v>
      </c>
      <c r="BN40" s="14">
        <v>719</v>
      </c>
      <c r="BO40" s="15">
        <v>112</v>
      </c>
      <c r="BP40" s="14">
        <v>421</v>
      </c>
      <c r="BQ40" s="14">
        <v>502</v>
      </c>
      <c r="BR40" s="15">
        <v>81</v>
      </c>
      <c r="BS40" s="16" t="s">
        <v>86</v>
      </c>
      <c r="BT40" s="16" t="s">
        <v>86</v>
      </c>
      <c r="BU40" s="18" t="s">
        <v>86</v>
      </c>
    </row>
    <row r="41" spans="1:73" x14ac:dyDescent="0.25">
      <c r="A41" s="19" t="s">
        <v>87</v>
      </c>
      <c r="B41" s="20">
        <v>1028.69</v>
      </c>
      <c r="C41" s="21">
        <v>507.43</v>
      </c>
      <c r="D41" s="22">
        <v>521.26</v>
      </c>
      <c r="E41" s="21">
        <v>109.8</v>
      </c>
      <c r="F41" s="21">
        <v>163.37</v>
      </c>
      <c r="G41" s="21">
        <v>195.39</v>
      </c>
      <c r="H41" s="21">
        <v>168.47</v>
      </c>
      <c r="I41" s="22">
        <v>391.66</v>
      </c>
      <c r="J41" s="21">
        <v>605.86</v>
      </c>
      <c r="K41" s="22">
        <v>422.83</v>
      </c>
      <c r="L41" s="21">
        <v>225.13</v>
      </c>
      <c r="M41" s="21">
        <v>172.82</v>
      </c>
      <c r="N41" s="21">
        <v>90.55</v>
      </c>
      <c r="O41" s="21">
        <v>138.09</v>
      </c>
      <c r="P41" s="21">
        <v>250.2</v>
      </c>
      <c r="Q41" s="21">
        <v>876.79</v>
      </c>
      <c r="R41" s="21">
        <v>55.51</v>
      </c>
      <c r="S41" s="22">
        <v>96.39</v>
      </c>
      <c r="T41" s="23">
        <v>42.46</v>
      </c>
      <c r="U41" s="21">
        <v>110.27</v>
      </c>
      <c r="V41" s="21">
        <v>72.400000000000006</v>
      </c>
      <c r="W41" s="21">
        <v>73.099999999999994</v>
      </c>
      <c r="X41" s="21">
        <v>99.71</v>
      </c>
      <c r="Y41" s="21">
        <v>90.55</v>
      </c>
      <c r="Z41" s="21">
        <v>138.09</v>
      </c>
      <c r="AA41" s="21">
        <v>153.5</v>
      </c>
      <c r="AB41" s="21">
        <v>96.7</v>
      </c>
      <c r="AC41" s="21">
        <v>876.79</v>
      </c>
      <c r="AD41" s="21">
        <v>55.51</v>
      </c>
      <c r="AE41" s="24">
        <f t="shared" si="7"/>
        <v>932.3</v>
      </c>
      <c r="AF41" s="22">
        <v>96.39</v>
      </c>
      <c r="AG41" s="21">
        <v>419.06</v>
      </c>
      <c r="AH41" s="21">
        <v>134.41999999999999</v>
      </c>
      <c r="AI41" s="21">
        <v>553.47</v>
      </c>
      <c r="AJ41" s="21">
        <v>65.040000000000006</v>
      </c>
      <c r="AK41" s="21">
        <v>233.07</v>
      </c>
      <c r="AL41" s="21">
        <v>72.72</v>
      </c>
      <c r="AM41" s="22">
        <v>104.39</v>
      </c>
      <c r="AN41" s="21">
        <v>436.35</v>
      </c>
      <c r="AO41" s="21">
        <v>135.88</v>
      </c>
      <c r="AP41" s="21">
        <v>91.94</v>
      </c>
      <c r="AQ41" s="23">
        <v>33.46</v>
      </c>
      <c r="AR41" s="22">
        <v>327.26</v>
      </c>
      <c r="AS41" s="21">
        <v>716.26</v>
      </c>
      <c r="AT41" s="21">
        <v>143.38</v>
      </c>
      <c r="AU41" s="21">
        <v>116.51</v>
      </c>
      <c r="AV41" s="23">
        <v>34.46</v>
      </c>
      <c r="AW41" s="21">
        <v>294.35000000000002</v>
      </c>
      <c r="AX41" s="25">
        <v>18.09</v>
      </c>
      <c r="AY41" s="21">
        <v>567.70000000000005</v>
      </c>
      <c r="AZ41" s="21">
        <v>460.99</v>
      </c>
      <c r="BA41" s="21">
        <v>81.260000000000005</v>
      </c>
      <c r="BB41" s="21">
        <v>126.79</v>
      </c>
      <c r="BC41" s="21">
        <v>96.63</v>
      </c>
      <c r="BD41" s="23">
        <v>30.17</v>
      </c>
      <c r="BE41" s="21">
        <v>265.64</v>
      </c>
      <c r="BF41" s="22">
        <v>335.35</v>
      </c>
      <c r="BG41" s="21">
        <v>734.35</v>
      </c>
      <c r="BH41" s="21">
        <v>381.5</v>
      </c>
      <c r="BI41" s="21">
        <v>215.95</v>
      </c>
      <c r="BJ41" s="21">
        <v>151.97999999999999</v>
      </c>
      <c r="BK41" s="21">
        <v>435.32</v>
      </c>
      <c r="BL41" s="21">
        <v>171.94</v>
      </c>
      <c r="BM41" s="21">
        <v>655.20000000000005</v>
      </c>
      <c r="BN41" s="21">
        <v>724.52</v>
      </c>
      <c r="BO41" s="22">
        <v>115.01</v>
      </c>
      <c r="BP41" s="21">
        <v>415.59</v>
      </c>
      <c r="BQ41" s="21">
        <v>496.09</v>
      </c>
      <c r="BR41" s="22">
        <v>80.5</v>
      </c>
      <c r="BS41" s="23" t="s">
        <v>86</v>
      </c>
      <c r="BT41" s="23" t="s">
        <v>86</v>
      </c>
      <c r="BU41" s="25" t="s">
        <v>86</v>
      </c>
    </row>
    <row r="42" spans="1:73" x14ac:dyDescent="0.25">
      <c r="A42" s="26" t="s">
        <v>115</v>
      </c>
      <c r="B42" s="27">
        <v>6.83E-2</v>
      </c>
      <c r="C42" s="28">
        <v>6.7199999999999996E-2</v>
      </c>
      <c r="D42" s="29">
        <v>6.9400000000000003E-2</v>
      </c>
      <c r="E42" s="28">
        <v>8.5400000000000004E-2</v>
      </c>
      <c r="F42" s="28">
        <v>6.13E-2</v>
      </c>
      <c r="G42" s="28">
        <v>6.8400000000000002E-2</v>
      </c>
      <c r="H42" s="28">
        <v>5.9499999999999997E-2</v>
      </c>
      <c r="I42" s="29">
        <v>7.0300000000000001E-2</v>
      </c>
      <c r="J42" s="28">
        <v>7.4800000000000005E-2</v>
      </c>
      <c r="K42" s="29">
        <v>5.91E-2</v>
      </c>
      <c r="L42" s="28">
        <v>7.1999999999999995E-2</v>
      </c>
      <c r="M42" s="28">
        <v>3.3399999999999999E-2</v>
      </c>
      <c r="N42" s="28">
        <v>6.8900000000000003E-2</v>
      </c>
      <c r="O42" s="28">
        <v>0.10009999999999999</v>
      </c>
      <c r="P42" s="28">
        <v>7.8700000000000006E-2</v>
      </c>
      <c r="Q42" s="28">
        <v>7.0400000000000004E-2</v>
      </c>
      <c r="R42" s="28">
        <v>5.1999999999999998E-2</v>
      </c>
      <c r="S42" s="29">
        <v>5.8999999999999997E-2</v>
      </c>
      <c r="T42" s="30">
        <v>6.0299999999999999E-2</v>
      </c>
      <c r="U42" s="28">
        <v>6.6500000000000004E-2</v>
      </c>
      <c r="V42" s="28">
        <v>8.72E-2</v>
      </c>
      <c r="W42" s="28">
        <v>5.3499999999999999E-2</v>
      </c>
      <c r="X42" s="28">
        <v>1.8599999999999998E-2</v>
      </c>
      <c r="Y42" s="28">
        <v>6.8900000000000003E-2</v>
      </c>
      <c r="Z42" s="28">
        <v>0.10009999999999999</v>
      </c>
      <c r="AA42" s="28">
        <v>8.3900000000000002E-2</v>
      </c>
      <c r="AB42" s="28">
        <v>7.0499999999999993E-2</v>
      </c>
      <c r="AC42" s="28">
        <v>7.0400000000000004E-2</v>
      </c>
      <c r="AD42" s="28">
        <v>5.1999999999999998E-2</v>
      </c>
      <c r="AE42" s="31">
        <f t="shared" ref="AE42:AE50" si="8">(AC42*AC$41+AD42*AD$41)/AE$41</f>
        <v>6.930444706639495E-2</v>
      </c>
      <c r="AF42" s="29">
        <v>5.8999999999999997E-2</v>
      </c>
      <c r="AG42" s="28">
        <v>6.5199999999999994E-2</v>
      </c>
      <c r="AH42" s="28">
        <v>8.3599999999999994E-2</v>
      </c>
      <c r="AI42" s="28">
        <v>6.9699999999999998E-2</v>
      </c>
      <c r="AJ42" s="28">
        <v>8.3099999999999993E-2</v>
      </c>
      <c r="AK42" s="28">
        <v>7.9200000000000007E-2</v>
      </c>
      <c r="AL42" s="28">
        <v>1.46E-2</v>
      </c>
      <c r="AM42" s="29">
        <v>6.54E-2</v>
      </c>
      <c r="AN42" s="28">
        <v>8.1799999999999998E-2</v>
      </c>
      <c r="AO42" s="28">
        <v>4.9500000000000002E-2</v>
      </c>
      <c r="AP42" s="28">
        <v>5.2699999999999997E-2</v>
      </c>
      <c r="AQ42" s="30">
        <v>2.7099999999999999E-2</v>
      </c>
      <c r="AR42" s="29">
        <v>6.1499999999999999E-2</v>
      </c>
      <c r="AS42" s="28">
        <v>6.13E-2</v>
      </c>
      <c r="AT42" s="28">
        <v>6.9000000000000006E-2</v>
      </c>
      <c r="AU42" s="28">
        <v>0.10009999999999999</v>
      </c>
      <c r="AV42" s="30">
        <v>0.1129</v>
      </c>
      <c r="AW42" s="28">
        <v>8.6499999999999994E-2</v>
      </c>
      <c r="AX42" s="32">
        <v>5.3400000000000003E-2</v>
      </c>
      <c r="AY42" s="28">
        <v>6.8000000000000005E-2</v>
      </c>
      <c r="AZ42" s="28">
        <v>6.88E-2</v>
      </c>
      <c r="BA42" s="28">
        <v>7.6799999999999993E-2</v>
      </c>
      <c r="BB42" s="28">
        <v>0.10050000000000001</v>
      </c>
      <c r="BC42" s="28">
        <v>4.9200000000000001E-2</v>
      </c>
      <c r="BD42" s="30">
        <v>0.2006</v>
      </c>
      <c r="BE42" s="28">
        <v>8.2000000000000003E-2</v>
      </c>
      <c r="BF42" s="29">
        <v>5.96E-2</v>
      </c>
      <c r="BG42" s="28">
        <v>6.6199999999999995E-2</v>
      </c>
      <c r="BH42" s="28">
        <v>7.7100000000000002E-2</v>
      </c>
      <c r="BI42" s="28">
        <v>8.7400000000000005E-2</v>
      </c>
      <c r="BJ42" s="28">
        <v>6.25E-2</v>
      </c>
      <c r="BK42" s="28">
        <v>7.6700000000000004E-2</v>
      </c>
      <c r="BL42" s="28">
        <v>6.7199999999999996E-2</v>
      </c>
      <c r="BM42" s="28">
        <v>5.9400000000000001E-2</v>
      </c>
      <c r="BN42" s="28">
        <v>7.6300000000000007E-2</v>
      </c>
      <c r="BO42" s="29">
        <v>0.1009</v>
      </c>
      <c r="BP42" s="28">
        <v>0.1361</v>
      </c>
      <c r="BQ42" s="28">
        <v>0.13389999999999999</v>
      </c>
      <c r="BR42" s="29">
        <v>0.1222</v>
      </c>
      <c r="BS42" s="30" t="s">
        <v>86</v>
      </c>
      <c r="BT42" s="30" t="s">
        <v>86</v>
      </c>
      <c r="BU42" s="32" t="s">
        <v>86</v>
      </c>
    </row>
    <row r="43" spans="1:73" x14ac:dyDescent="0.25">
      <c r="A43" s="33" t="s">
        <v>116</v>
      </c>
      <c r="B43" s="34">
        <v>3.6900000000000002E-2</v>
      </c>
      <c r="C43" s="35">
        <v>3.5400000000000001E-2</v>
      </c>
      <c r="D43" s="36">
        <v>3.8300000000000001E-2</v>
      </c>
      <c r="E43" s="35">
        <v>2.6599999999999999E-2</v>
      </c>
      <c r="F43" s="35">
        <v>2.9700000000000001E-2</v>
      </c>
      <c r="G43" s="35">
        <v>4.8599999999999997E-2</v>
      </c>
      <c r="H43" s="35">
        <v>2.8799999999999999E-2</v>
      </c>
      <c r="I43" s="36">
        <v>4.0300000000000002E-2</v>
      </c>
      <c r="J43" s="35">
        <v>4.0599999999999997E-2</v>
      </c>
      <c r="K43" s="36">
        <v>3.1600000000000003E-2</v>
      </c>
      <c r="L43" s="35">
        <v>5.9499999999999997E-2</v>
      </c>
      <c r="M43" s="35">
        <v>2.7799999999999998E-2</v>
      </c>
      <c r="N43" s="35">
        <v>2.1700000000000001E-2</v>
      </c>
      <c r="O43" s="35">
        <v>2.2700000000000001E-2</v>
      </c>
      <c r="P43" s="35">
        <v>3.6900000000000002E-2</v>
      </c>
      <c r="Q43" s="35">
        <v>3.7100000000000001E-2</v>
      </c>
      <c r="R43" s="35">
        <v>3.2899999999999999E-2</v>
      </c>
      <c r="S43" s="36">
        <v>3.6999999999999998E-2</v>
      </c>
      <c r="T43" s="37">
        <v>3.8600000000000002E-2</v>
      </c>
      <c r="U43" s="35">
        <v>6.6900000000000001E-2</v>
      </c>
      <c r="V43" s="35">
        <v>6.0499999999999998E-2</v>
      </c>
      <c r="W43" s="35">
        <v>2.5600000000000001E-2</v>
      </c>
      <c r="X43" s="35">
        <v>2.9399999999999999E-2</v>
      </c>
      <c r="Y43" s="35">
        <v>2.1700000000000001E-2</v>
      </c>
      <c r="Z43" s="35">
        <v>2.2700000000000001E-2</v>
      </c>
      <c r="AA43" s="35">
        <v>4.7300000000000002E-2</v>
      </c>
      <c r="AB43" s="35">
        <v>2.0500000000000001E-2</v>
      </c>
      <c r="AC43" s="35">
        <v>3.7100000000000001E-2</v>
      </c>
      <c r="AD43" s="35">
        <v>3.2899999999999999E-2</v>
      </c>
      <c r="AE43" s="38">
        <f t="shared" si="8"/>
        <v>3.6849928134720586E-2</v>
      </c>
      <c r="AF43" s="36">
        <v>3.6999999999999998E-2</v>
      </c>
      <c r="AG43" s="35">
        <v>2.7199999999999998E-2</v>
      </c>
      <c r="AH43" s="35">
        <v>3.78E-2</v>
      </c>
      <c r="AI43" s="35">
        <v>2.98E-2</v>
      </c>
      <c r="AJ43" s="35">
        <v>4.4900000000000002E-2</v>
      </c>
      <c r="AK43" s="35">
        <v>5.4300000000000001E-2</v>
      </c>
      <c r="AL43" s="35">
        <v>1.2999999999999999E-2</v>
      </c>
      <c r="AM43" s="36">
        <v>4.7300000000000002E-2</v>
      </c>
      <c r="AN43" s="35">
        <v>5.0599999999999999E-2</v>
      </c>
      <c r="AO43" s="35">
        <v>1.38E-2</v>
      </c>
      <c r="AP43" s="35">
        <v>3.4799999999999998E-2</v>
      </c>
      <c r="AQ43" s="37">
        <v>9.9199999999999997E-2</v>
      </c>
      <c r="AR43" s="36">
        <v>2.2800000000000001E-2</v>
      </c>
      <c r="AS43" s="35">
        <v>3.2599999999999997E-2</v>
      </c>
      <c r="AT43" s="35">
        <v>4.0399999999999998E-2</v>
      </c>
      <c r="AU43" s="35">
        <v>5.7000000000000002E-2</v>
      </c>
      <c r="AV43" s="37">
        <v>6.2799999999999995E-2</v>
      </c>
      <c r="AW43" s="35">
        <v>4.9599999999999998E-2</v>
      </c>
      <c r="AX43" s="39" t="s">
        <v>86</v>
      </c>
      <c r="AY43" s="35">
        <v>4.6399999999999997E-2</v>
      </c>
      <c r="AZ43" s="35">
        <v>2.5100000000000001E-2</v>
      </c>
      <c r="BA43" s="35">
        <v>5.9200000000000003E-2</v>
      </c>
      <c r="BB43" s="35">
        <v>4.65E-2</v>
      </c>
      <c r="BC43" s="35">
        <v>5.9900000000000002E-2</v>
      </c>
      <c r="BD43" s="37" t="s">
        <v>86</v>
      </c>
      <c r="BE43" s="35">
        <v>5.4100000000000002E-2</v>
      </c>
      <c r="BF43" s="36">
        <v>4.1399999999999999E-2</v>
      </c>
      <c r="BG43" s="35">
        <v>3.9E-2</v>
      </c>
      <c r="BH43" s="35">
        <v>3.0700000000000002E-2</v>
      </c>
      <c r="BI43" s="35">
        <v>2.29E-2</v>
      </c>
      <c r="BJ43" s="35">
        <v>4.3999999999999997E-2</v>
      </c>
      <c r="BK43" s="35">
        <v>2.47E-2</v>
      </c>
      <c r="BL43" s="35">
        <v>3.9699999999999999E-2</v>
      </c>
      <c r="BM43" s="35">
        <v>4.2099999999999999E-2</v>
      </c>
      <c r="BN43" s="35">
        <v>3.6799999999999999E-2</v>
      </c>
      <c r="BO43" s="36">
        <v>3.4700000000000002E-2</v>
      </c>
      <c r="BP43" s="35">
        <v>6.9199999999999998E-2</v>
      </c>
      <c r="BQ43" s="35">
        <v>7.2700000000000001E-2</v>
      </c>
      <c r="BR43" s="36">
        <v>9.0499999999999997E-2</v>
      </c>
      <c r="BS43" s="37" t="s">
        <v>86</v>
      </c>
      <c r="BT43" s="37" t="s">
        <v>86</v>
      </c>
      <c r="BU43" s="39" t="s">
        <v>86</v>
      </c>
    </row>
    <row r="44" spans="1:73" x14ac:dyDescent="0.25">
      <c r="A44" s="26" t="s">
        <v>117</v>
      </c>
      <c r="B44" s="40">
        <v>5.1799999999999999E-2</v>
      </c>
      <c r="C44" s="41">
        <v>5.9700000000000003E-2</v>
      </c>
      <c r="D44" s="42">
        <v>4.41E-2</v>
      </c>
      <c r="E44" s="41">
        <v>5.7599999999999998E-2</v>
      </c>
      <c r="F44" s="41">
        <v>3.15E-2</v>
      </c>
      <c r="G44" s="41">
        <v>6.3399999999999998E-2</v>
      </c>
      <c r="H44" s="41">
        <v>3.5000000000000003E-2</v>
      </c>
      <c r="I44" s="42">
        <v>0.06</v>
      </c>
      <c r="J44" s="41">
        <v>5.1700000000000003E-2</v>
      </c>
      <c r="K44" s="42">
        <v>5.1900000000000002E-2</v>
      </c>
      <c r="L44" s="41">
        <v>4.4600000000000001E-2</v>
      </c>
      <c r="M44" s="41">
        <v>6.4699999999999994E-2</v>
      </c>
      <c r="N44" s="41">
        <v>6.7699999999999996E-2</v>
      </c>
      <c r="O44" s="41">
        <v>3.44E-2</v>
      </c>
      <c r="P44" s="41">
        <v>4.82E-2</v>
      </c>
      <c r="Q44" s="41">
        <v>5.04E-2</v>
      </c>
      <c r="R44" s="41">
        <v>6.4299999999999996E-2</v>
      </c>
      <c r="S44" s="42">
        <v>5.7500000000000002E-2</v>
      </c>
      <c r="T44" s="43">
        <v>1.9199999999999998E-2</v>
      </c>
      <c r="U44" s="41">
        <v>6.8599999999999994E-2</v>
      </c>
      <c r="V44" s="41">
        <v>2.29E-2</v>
      </c>
      <c r="W44" s="41">
        <v>2.7699999999999999E-2</v>
      </c>
      <c r="X44" s="41">
        <v>9.1800000000000007E-2</v>
      </c>
      <c r="Y44" s="41">
        <v>6.7699999999999996E-2</v>
      </c>
      <c r="Z44" s="41">
        <v>3.44E-2</v>
      </c>
      <c r="AA44" s="41">
        <v>7.2900000000000006E-2</v>
      </c>
      <c r="AB44" s="41">
        <v>8.9999999999999993E-3</v>
      </c>
      <c r="AC44" s="41">
        <v>5.04E-2</v>
      </c>
      <c r="AD44" s="41">
        <v>6.4299999999999996E-2</v>
      </c>
      <c r="AE44" s="31">
        <f t="shared" si="8"/>
        <v>5.122761879223426E-2</v>
      </c>
      <c r="AF44" s="42">
        <v>5.7500000000000002E-2</v>
      </c>
      <c r="AG44" s="41">
        <v>5.9299999999999999E-2</v>
      </c>
      <c r="AH44" s="41">
        <v>7.6899999999999996E-2</v>
      </c>
      <c r="AI44" s="41">
        <v>6.3600000000000004E-2</v>
      </c>
      <c r="AJ44" s="41">
        <v>4.2099999999999999E-2</v>
      </c>
      <c r="AK44" s="41">
        <v>4.87E-2</v>
      </c>
      <c r="AL44" s="41">
        <v>1.5800000000000002E-2</v>
      </c>
      <c r="AM44" s="42">
        <v>2.7300000000000001E-2</v>
      </c>
      <c r="AN44" s="41">
        <v>6.6799999999999998E-2</v>
      </c>
      <c r="AO44" s="41">
        <v>3.5700000000000003E-2</v>
      </c>
      <c r="AP44" s="41">
        <v>3.1399999999999997E-2</v>
      </c>
      <c r="AQ44" s="43">
        <v>8.3699999999999997E-2</v>
      </c>
      <c r="AR44" s="42">
        <v>4.1500000000000002E-2</v>
      </c>
      <c r="AS44" s="41">
        <v>4.5900000000000003E-2</v>
      </c>
      <c r="AT44" s="41">
        <v>5.5E-2</v>
      </c>
      <c r="AU44" s="41">
        <v>7.5800000000000006E-2</v>
      </c>
      <c r="AV44" s="43">
        <v>5.2999999999999999E-2</v>
      </c>
      <c r="AW44" s="41">
        <v>6.3E-2</v>
      </c>
      <c r="AX44" s="44">
        <v>0.1021</v>
      </c>
      <c r="AY44" s="41">
        <v>6.2100000000000002E-2</v>
      </c>
      <c r="AZ44" s="41">
        <v>3.9100000000000003E-2</v>
      </c>
      <c r="BA44" s="41">
        <v>4.3200000000000002E-2</v>
      </c>
      <c r="BB44" s="41">
        <v>8.3900000000000002E-2</v>
      </c>
      <c r="BC44" s="41">
        <v>9.2999999999999999E-2</v>
      </c>
      <c r="BD44" s="43">
        <v>6.3700000000000007E-2</v>
      </c>
      <c r="BE44" s="41">
        <v>6.9500000000000006E-2</v>
      </c>
      <c r="BF44" s="42">
        <v>6.54E-2</v>
      </c>
      <c r="BG44" s="41">
        <v>4.9200000000000001E-2</v>
      </c>
      <c r="BH44" s="41">
        <v>3.4599999999999999E-2</v>
      </c>
      <c r="BI44" s="41">
        <v>5.4800000000000001E-2</v>
      </c>
      <c r="BJ44" s="41">
        <v>4.5100000000000001E-2</v>
      </c>
      <c r="BK44" s="41">
        <v>4.8099999999999997E-2</v>
      </c>
      <c r="BL44" s="41">
        <v>3.7600000000000001E-2</v>
      </c>
      <c r="BM44" s="41">
        <v>4.0099999999999997E-2</v>
      </c>
      <c r="BN44" s="41">
        <v>5.57E-2</v>
      </c>
      <c r="BO44" s="42">
        <v>6.5699999999999995E-2</v>
      </c>
      <c r="BP44" s="41">
        <v>8.7499999999999994E-2</v>
      </c>
      <c r="BQ44" s="41">
        <v>9.2700000000000005E-2</v>
      </c>
      <c r="BR44" s="42">
        <v>0.1198</v>
      </c>
      <c r="BS44" s="43" t="s">
        <v>86</v>
      </c>
      <c r="BT44" s="43" t="s">
        <v>86</v>
      </c>
      <c r="BU44" s="44" t="s">
        <v>86</v>
      </c>
    </row>
    <row r="45" spans="1:73" x14ac:dyDescent="0.25">
      <c r="A45" s="33" t="s">
        <v>118</v>
      </c>
      <c r="B45" s="34">
        <v>7.0300000000000001E-2</v>
      </c>
      <c r="C45" s="35">
        <v>6.3299999999999995E-2</v>
      </c>
      <c r="D45" s="36">
        <v>7.7200000000000005E-2</v>
      </c>
      <c r="E45" s="35">
        <v>7.3899999999999993E-2</v>
      </c>
      <c r="F45" s="35">
        <v>7.2499999999999995E-2</v>
      </c>
      <c r="G45" s="35">
        <v>5.8799999999999998E-2</v>
      </c>
      <c r="H45" s="35">
        <v>8.8999999999999996E-2</v>
      </c>
      <c r="I45" s="36">
        <v>6.6199999999999995E-2</v>
      </c>
      <c r="J45" s="35">
        <v>8.4000000000000005E-2</v>
      </c>
      <c r="K45" s="36">
        <v>5.0799999999999998E-2</v>
      </c>
      <c r="L45" s="35">
        <v>5.4199999999999998E-2</v>
      </c>
      <c r="M45" s="35">
        <v>4.24E-2</v>
      </c>
      <c r="N45" s="35">
        <v>9.2499999999999999E-2</v>
      </c>
      <c r="O45" s="35">
        <v>9.8000000000000004E-2</v>
      </c>
      <c r="P45" s="35">
        <v>8.2900000000000001E-2</v>
      </c>
      <c r="Q45" s="35">
        <v>7.0900000000000005E-2</v>
      </c>
      <c r="R45" s="35">
        <v>9.98E-2</v>
      </c>
      <c r="S45" s="36">
        <v>4.8500000000000001E-2</v>
      </c>
      <c r="T45" s="37">
        <v>9.1999999999999998E-2</v>
      </c>
      <c r="U45" s="35">
        <v>4.7100000000000003E-2</v>
      </c>
      <c r="V45" s="35">
        <v>4.2700000000000002E-2</v>
      </c>
      <c r="W45" s="35">
        <v>4.9399999999999999E-2</v>
      </c>
      <c r="X45" s="35">
        <v>3.7199999999999997E-2</v>
      </c>
      <c r="Y45" s="35">
        <v>9.2499999999999999E-2</v>
      </c>
      <c r="Z45" s="35">
        <v>9.8000000000000004E-2</v>
      </c>
      <c r="AA45" s="35">
        <v>6.3799999999999996E-2</v>
      </c>
      <c r="AB45" s="35">
        <v>0.113</v>
      </c>
      <c r="AC45" s="35">
        <v>7.0900000000000005E-2</v>
      </c>
      <c r="AD45" s="35">
        <v>9.98E-2</v>
      </c>
      <c r="AE45" s="38">
        <f t="shared" si="8"/>
        <v>7.26207325968036E-2</v>
      </c>
      <c r="AF45" s="36">
        <v>4.8500000000000001E-2</v>
      </c>
      <c r="AG45" s="35">
        <v>7.0300000000000001E-2</v>
      </c>
      <c r="AH45" s="35">
        <v>6.7799999999999999E-2</v>
      </c>
      <c r="AI45" s="35">
        <v>6.9699999999999998E-2</v>
      </c>
      <c r="AJ45" s="35">
        <v>7.6700000000000004E-2</v>
      </c>
      <c r="AK45" s="35">
        <v>6.7500000000000004E-2</v>
      </c>
      <c r="AL45" s="35">
        <v>4.2099999999999999E-2</v>
      </c>
      <c r="AM45" s="36">
        <v>9.6000000000000002E-2</v>
      </c>
      <c r="AN45" s="35">
        <v>7.7399999999999997E-2</v>
      </c>
      <c r="AO45" s="35">
        <v>6.1899999999999997E-2</v>
      </c>
      <c r="AP45" s="35">
        <v>8.6099999999999996E-2</v>
      </c>
      <c r="AQ45" s="37">
        <v>2.6499999999999999E-2</v>
      </c>
      <c r="AR45" s="36">
        <v>6.2600000000000003E-2</v>
      </c>
      <c r="AS45" s="35">
        <v>6.2100000000000002E-2</v>
      </c>
      <c r="AT45" s="35">
        <v>8.6499999999999994E-2</v>
      </c>
      <c r="AU45" s="35">
        <v>0.1149</v>
      </c>
      <c r="AV45" s="37">
        <v>6.0499999999999998E-2</v>
      </c>
      <c r="AW45" s="35">
        <v>9.4700000000000006E-2</v>
      </c>
      <c r="AX45" s="39" t="s">
        <v>86</v>
      </c>
      <c r="AY45" s="35">
        <v>7.7899999999999997E-2</v>
      </c>
      <c r="AZ45" s="35">
        <v>6.0999999999999999E-2</v>
      </c>
      <c r="BA45" s="35">
        <v>9.8699999999999996E-2</v>
      </c>
      <c r="BB45" s="35">
        <v>6.93E-2</v>
      </c>
      <c r="BC45" s="35">
        <v>0.1032</v>
      </c>
      <c r="BD45" s="37" t="s">
        <v>86</v>
      </c>
      <c r="BE45" s="35">
        <v>8.4900000000000003E-2</v>
      </c>
      <c r="BF45" s="36">
        <v>7.3400000000000007E-2</v>
      </c>
      <c r="BG45" s="35">
        <v>6.6799999999999998E-2</v>
      </c>
      <c r="BH45" s="35">
        <v>7.0800000000000002E-2</v>
      </c>
      <c r="BI45" s="35">
        <v>0.10970000000000001</v>
      </c>
      <c r="BJ45" s="35">
        <v>8.0199999999999994E-2</v>
      </c>
      <c r="BK45" s="35">
        <v>6.8400000000000002E-2</v>
      </c>
      <c r="BL45" s="35">
        <v>5.3499999999999999E-2</v>
      </c>
      <c r="BM45" s="35">
        <v>7.6399999999999996E-2</v>
      </c>
      <c r="BN45" s="35">
        <v>7.2599999999999998E-2</v>
      </c>
      <c r="BO45" s="36">
        <v>8.9800000000000005E-2</v>
      </c>
      <c r="BP45" s="35">
        <v>0.13170000000000001</v>
      </c>
      <c r="BQ45" s="35">
        <v>0.12039999999999999</v>
      </c>
      <c r="BR45" s="36">
        <v>6.25E-2</v>
      </c>
      <c r="BS45" s="37" t="s">
        <v>86</v>
      </c>
      <c r="BT45" s="37" t="s">
        <v>86</v>
      </c>
      <c r="BU45" s="39" t="s">
        <v>86</v>
      </c>
    </row>
    <row r="46" spans="1:73" x14ac:dyDescent="0.25">
      <c r="A46" s="26" t="s">
        <v>119</v>
      </c>
      <c r="B46" s="40">
        <v>0.156</v>
      </c>
      <c r="C46" s="41">
        <v>0.13450000000000001</v>
      </c>
      <c r="D46" s="42">
        <v>0.1769</v>
      </c>
      <c r="E46" s="41">
        <v>7.2999999999999995E-2</v>
      </c>
      <c r="F46" s="41">
        <v>0.125</v>
      </c>
      <c r="G46" s="41">
        <v>0.14369999999999999</v>
      </c>
      <c r="H46" s="41">
        <v>0.1487</v>
      </c>
      <c r="I46" s="42">
        <v>0.20130000000000001</v>
      </c>
      <c r="J46" s="41">
        <v>0.15659999999999999</v>
      </c>
      <c r="K46" s="42">
        <v>0.155</v>
      </c>
      <c r="L46" s="41">
        <v>0.13059999999999999</v>
      </c>
      <c r="M46" s="41">
        <v>0.20730000000000001</v>
      </c>
      <c r="N46" s="41">
        <v>0.13930000000000001</v>
      </c>
      <c r="O46" s="41">
        <v>0.17829999999999999</v>
      </c>
      <c r="P46" s="41">
        <v>0.16250000000000001</v>
      </c>
      <c r="Q46" s="41">
        <v>0.16320000000000001</v>
      </c>
      <c r="R46" s="41">
        <v>9.2799999999999994E-2</v>
      </c>
      <c r="S46" s="42">
        <v>0.12620000000000001</v>
      </c>
      <c r="T46" s="43">
        <v>0.17299999999999999</v>
      </c>
      <c r="U46" s="41">
        <v>0.1075</v>
      </c>
      <c r="V46" s="41">
        <v>0.14080000000000001</v>
      </c>
      <c r="W46" s="41">
        <v>0.13819999999999999</v>
      </c>
      <c r="X46" s="41">
        <v>0.25790000000000002</v>
      </c>
      <c r="Y46" s="41">
        <v>0.13930000000000001</v>
      </c>
      <c r="Z46" s="41">
        <v>0.17829999999999999</v>
      </c>
      <c r="AA46" s="41">
        <v>0.1462</v>
      </c>
      <c r="AB46" s="41">
        <v>0.18840000000000001</v>
      </c>
      <c r="AC46" s="41">
        <v>0.16320000000000001</v>
      </c>
      <c r="AD46" s="41">
        <v>9.2799999999999994E-2</v>
      </c>
      <c r="AE46" s="31">
        <f t="shared" si="8"/>
        <v>0.15900831921055456</v>
      </c>
      <c r="AF46" s="42">
        <v>0.12620000000000001</v>
      </c>
      <c r="AG46" s="41">
        <v>0.14349999999999999</v>
      </c>
      <c r="AH46" s="41">
        <v>0.14649999999999999</v>
      </c>
      <c r="AI46" s="41">
        <v>0.14419999999999999</v>
      </c>
      <c r="AJ46" s="41">
        <v>6.7500000000000004E-2</v>
      </c>
      <c r="AK46" s="41">
        <v>0.19570000000000001</v>
      </c>
      <c r="AL46" s="41">
        <v>0.1925</v>
      </c>
      <c r="AM46" s="42">
        <v>0.15920000000000001</v>
      </c>
      <c r="AN46" s="41">
        <v>0.185</v>
      </c>
      <c r="AO46" s="41">
        <v>0.20300000000000001</v>
      </c>
      <c r="AP46" s="41">
        <v>0.1515</v>
      </c>
      <c r="AQ46" s="43">
        <v>0.21279999999999999</v>
      </c>
      <c r="AR46" s="42">
        <v>9.5000000000000001E-2</v>
      </c>
      <c r="AS46" s="41">
        <v>0.1578</v>
      </c>
      <c r="AT46" s="41">
        <v>0.13880000000000001</v>
      </c>
      <c r="AU46" s="41">
        <v>0.1552</v>
      </c>
      <c r="AV46" s="43">
        <v>0.19350000000000001</v>
      </c>
      <c r="AW46" s="41">
        <v>0.1517</v>
      </c>
      <c r="AX46" s="44">
        <v>0.15429999999999999</v>
      </c>
      <c r="AY46" s="41">
        <v>0.18959999999999999</v>
      </c>
      <c r="AZ46" s="41">
        <v>0.1145</v>
      </c>
      <c r="BA46" s="41">
        <v>0.15079999999999999</v>
      </c>
      <c r="BB46" s="41">
        <v>0.17899999999999999</v>
      </c>
      <c r="BC46" s="41">
        <v>0.1118</v>
      </c>
      <c r="BD46" s="43">
        <v>0.16020000000000001</v>
      </c>
      <c r="BE46" s="41">
        <v>0.15440000000000001</v>
      </c>
      <c r="BF46" s="42">
        <v>0.21840000000000001</v>
      </c>
      <c r="BG46" s="41">
        <v>0.1618</v>
      </c>
      <c r="BH46" s="41">
        <v>0.15190000000000001</v>
      </c>
      <c r="BI46" s="41">
        <v>0.16220000000000001</v>
      </c>
      <c r="BJ46" s="41">
        <v>0.20230000000000001</v>
      </c>
      <c r="BK46" s="41">
        <v>0.15140000000000001</v>
      </c>
      <c r="BL46" s="41">
        <v>0.1115</v>
      </c>
      <c r="BM46" s="41">
        <v>0.16719999999999999</v>
      </c>
      <c r="BN46" s="41">
        <v>0.14410000000000001</v>
      </c>
      <c r="BO46" s="42">
        <v>0.15409999999999999</v>
      </c>
      <c r="BP46" s="41">
        <v>0.23699999999999999</v>
      </c>
      <c r="BQ46" s="41">
        <v>0.22120000000000001</v>
      </c>
      <c r="BR46" s="42">
        <v>0.13969999999999999</v>
      </c>
      <c r="BS46" s="43" t="s">
        <v>86</v>
      </c>
      <c r="BT46" s="43" t="s">
        <v>86</v>
      </c>
      <c r="BU46" s="44" t="s">
        <v>86</v>
      </c>
    </row>
    <row r="47" spans="1:73" x14ac:dyDescent="0.25">
      <c r="A47" s="33" t="s">
        <v>120</v>
      </c>
      <c r="B47" s="34">
        <v>0.53949999999999998</v>
      </c>
      <c r="C47" s="35">
        <v>0.56120000000000003</v>
      </c>
      <c r="D47" s="36">
        <v>0.51829999999999998</v>
      </c>
      <c r="E47" s="35">
        <v>0.59260000000000002</v>
      </c>
      <c r="F47" s="35">
        <v>0.59489999999999998</v>
      </c>
      <c r="G47" s="35">
        <v>0.52300000000000002</v>
      </c>
      <c r="H47" s="35">
        <v>0.59109999999999996</v>
      </c>
      <c r="I47" s="36">
        <v>0.4874</v>
      </c>
      <c r="J47" s="35">
        <v>0.53510000000000002</v>
      </c>
      <c r="K47" s="36">
        <v>0.54569999999999996</v>
      </c>
      <c r="L47" s="35">
        <v>0.54579999999999995</v>
      </c>
      <c r="M47" s="35">
        <v>0.57550000000000001</v>
      </c>
      <c r="N47" s="35">
        <v>0.54930000000000001</v>
      </c>
      <c r="O47" s="35">
        <v>0.47299999999999998</v>
      </c>
      <c r="P47" s="35">
        <v>0.51849999999999996</v>
      </c>
      <c r="Q47" s="35">
        <v>0.53280000000000005</v>
      </c>
      <c r="R47" s="35">
        <v>0.57550000000000001</v>
      </c>
      <c r="S47" s="36">
        <v>0.57969999999999999</v>
      </c>
      <c r="T47" s="37">
        <v>0.52500000000000002</v>
      </c>
      <c r="U47" s="35">
        <v>0.53120000000000001</v>
      </c>
      <c r="V47" s="35">
        <v>0.58030000000000004</v>
      </c>
      <c r="W47" s="35">
        <v>0.63049999999999995</v>
      </c>
      <c r="X47" s="35">
        <v>0.53520000000000001</v>
      </c>
      <c r="Y47" s="35">
        <v>0.54930000000000001</v>
      </c>
      <c r="Z47" s="35">
        <v>0.47299999999999998</v>
      </c>
      <c r="AA47" s="35">
        <v>0.50780000000000003</v>
      </c>
      <c r="AB47" s="35">
        <v>0.53549999999999998</v>
      </c>
      <c r="AC47" s="35">
        <v>0.53280000000000005</v>
      </c>
      <c r="AD47" s="35">
        <v>0.57550000000000001</v>
      </c>
      <c r="AE47" s="38">
        <f t="shared" si="8"/>
        <v>0.5353423972970075</v>
      </c>
      <c r="AF47" s="36">
        <v>0.57969999999999999</v>
      </c>
      <c r="AG47" s="35">
        <v>0.55730000000000002</v>
      </c>
      <c r="AH47" s="35">
        <v>0.54279999999999995</v>
      </c>
      <c r="AI47" s="35">
        <v>0.55379999999999996</v>
      </c>
      <c r="AJ47" s="35">
        <v>0.65510000000000002</v>
      </c>
      <c r="AK47" s="35">
        <v>0.46679999999999999</v>
      </c>
      <c r="AL47" s="35">
        <v>0.65380000000000005</v>
      </c>
      <c r="AM47" s="36">
        <v>0.4743</v>
      </c>
      <c r="AN47" s="35">
        <v>0.46779999999999999</v>
      </c>
      <c r="AO47" s="35">
        <v>0.56679999999999997</v>
      </c>
      <c r="AP47" s="35">
        <v>0.57499999999999996</v>
      </c>
      <c r="AQ47" s="37">
        <v>0.50070000000000003</v>
      </c>
      <c r="AR47" s="36">
        <v>0.624</v>
      </c>
      <c r="AS47" s="35">
        <v>0.56469999999999998</v>
      </c>
      <c r="AT47" s="35">
        <v>0.51539999999999997</v>
      </c>
      <c r="AU47" s="35">
        <v>0.46360000000000001</v>
      </c>
      <c r="AV47" s="37">
        <v>0.4914</v>
      </c>
      <c r="AW47" s="35">
        <v>0.49209999999999998</v>
      </c>
      <c r="AX47" s="39">
        <v>0.31230000000000002</v>
      </c>
      <c r="AY47" s="35">
        <v>0.49080000000000001</v>
      </c>
      <c r="AZ47" s="35">
        <v>0.59950000000000003</v>
      </c>
      <c r="BA47" s="35">
        <v>0.52410000000000001</v>
      </c>
      <c r="BB47" s="35">
        <v>0.48309999999999997</v>
      </c>
      <c r="BC47" s="35">
        <v>0.48120000000000002</v>
      </c>
      <c r="BD47" s="37">
        <v>0.51019999999999999</v>
      </c>
      <c r="BE47" s="35">
        <v>0.48920000000000002</v>
      </c>
      <c r="BF47" s="36">
        <v>0.48349999999999999</v>
      </c>
      <c r="BG47" s="35">
        <v>0.54930000000000001</v>
      </c>
      <c r="BH47" s="35">
        <v>0.55940000000000001</v>
      </c>
      <c r="BI47" s="35">
        <v>0.47810000000000002</v>
      </c>
      <c r="BJ47" s="35">
        <v>0.501</v>
      </c>
      <c r="BK47" s="35">
        <v>0.56200000000000006</v>
      </c>
      <c r="BL47" s="35">
        <v>0.61560000000000004</v>
      </c>
      <c r="BM47" s="35">
        <v>0.5484</v>
      </c>
      <c r="BN47" s="35">
        <v>0.54659999999999997</v>
      </c>
      <c r="BO47" s="36">
        <v>0.52249999999999996</v>
      </c>
      <c r="BP47" s="35">
        <v>0.27079999999999999</v>
      </c>
      <c r="BQ47" s="35">
        <v>0.2737</v>
      </c>
      <c r="BR47" s="36">
        <v>0.28860000000000002</v>
      </c>
      <c r="BS47" s="37" t="s">
        <v>86</v>
      </c>
      <c r="BT47" s="37" t="s">
        <v>86</v>
      </c>
      <c r="BU47" s="39" t="s">
        <v>86</v>
      </c>
    </row>
    <row r="48" spans="1:73" x14ac:dyDescent="0.25">
      <c r="A48" s="26" t="s">
        <v>111</v>
      </c>
      <c r="B48" s="40">
        <v>2.7199999999999998E-2</v>
      </c>
      <c r="C48" s="41">
        <v>3.27E-2</v>
      </c>
      <c r="D48" s="42">
        <v>2.18E-2</v>
      </c>
      <c r="E48" s="41">
        <v>4.1799999999999997E-2</v>
      </c>
      <c r="F48" s="41">
        <v>2.2499999999999999E-2</v>
      </c>
      <c r="G48" s="41">
        <v>4.02E-2</v>
      </c>
      <c r="H48" s="41">
        <v>1.8499999999999999E-2</v>
      </c>
      <c r="I48" s="42">
        <v>2.2200000000000001E-2</v>
      </c>
      <c r="J48" s="41">
        <v>1.54E-2</v>
      </c>
      <c r="K48" s="42">
        <v>4.3999999999999997E-2</v>
      </c>
      <c r="L48" s="41">
        <v>2.2200000000000001E-2</v>
      </c>
      <c r="M48" s="41">
        <v>2.2100000000000002E-2</v>
      </c>
      <c r="N48" s="41">
        <v>4.1300000000000003E-2</v>
      </c>
      <c r="O48" s="41">
        <v>1.55E-2</v>
      </c>
      <c r="P48" s="41">
        <v>2.8299999999999999E-2</v>
      </c>
      <c r="Q48" s="41">
        <v>2.4799999999999999E-2</v>
      </c>
      <c r="R48" s="41">
        <v>1.6400000000000001E-2</v>
      </c>
      <c r="S48" s="42">
        <v>5.45E-2</v>
      </c>
      <c r="T48" s="43">
        <v>5.4399999999999997E-2</v>
      </c>
      <c r="U48" s="41">
        <v>2.4400000000000002E-2</v>
      </c>
      <c r="V48" s="41" t="s">
        <v>86</v>
      </c>
      <c r="W48" s="41">
        <v>2.58E-2</v>
      </c>
      <c r="X48" s="41">
        <v>1.9400000000000001E-2</v>
      </c>
      <c r="Y48" s="41">
        <v>4.1300000000000003E-2</v>
      </c>
      <c r="Z48" s="41">
        <v>1.55E-2</v>
      </c>
      <c r="AA48" s="41">
        <v>3.2500000000000001E-2</v>
      </c>
      <c r="AB48" s="41">
        <v>2.1499999999999998E-2</v>
      </c>
      <c r="AC48" s="41">
        <v>2.4799999999999999E-2</v>
      </c>
      <c r="AD48" s="41">
        <v>1.6400000000000001E-2</v>
      </c>
      <c r="AE48" s="31">
        <f t="shared" si="8"/>
        <v>2.4299856269441165E-2</v>
      </c>
      <c r="AF48" s="42">
        <v>5.45E-2</v>
      </c>
      <c r="AG48" s="41">
        <v>2.3599999999999999E-2</v>
      </c>
      <c r="AH48" s="41">
        <v>1.5699999999999999E-2</v>
      </c>
      <c r="AI48" s="41">
        <v>2.1700000000000001E-2</v>
      </c>
      <c r="AJ48" s="41" t="s">
        <v>86</v>
      </c>
      <c r="AK48" s="41">
        <v>3.7400000000000003E-2</v>
      </c>
      <c r="AL48" s="41">
        <v>2.5700000000000001E-2</v>
      </c>
      <c r="AM48" s="42">
        <v>5.1400000000000001E-2</v>
      </c>
      <c r="AN48" s="41">
        <v>2.0299999999999999E-2</v>
      </c>
      <c r="AO48" s="41">
        <v>2.18E-2</v>
      </c>
      <c r="AP48" s="41">
        <v>2.9700000000000001E-2</v>
      </c>
      <c r="AQ48" s="43">
        <v>0.05</v>
      </c>
      <c r="AR48" s="42">
        <v>3.5900000000000001E-2</v>
      </c>
      <c r="AS48" s="41">
        <v>2.0500000000000001E-2</v>
      </c>
      <c r="AT48" s="41">
        <v>4.1599999999999998E-2</v>
      </c>
      <c r="AU48" s="41">
        <v>1.61E-2</v>
      </c>
      <c r="AV48" s="43">
        <v>2.58E-2</v>
      </c>
      <c r="AW48" s="41">
        <v>2.9700000000000001E-2</v>
      </c>
      <c r="AX48" s="44">
        <v>0.24829999999999999</v>
      </c>
      <c r="AY48" s="41">
        <v>2.4799999999999999E-2</v>
      </c>
      <c r="AZ48" s="41">
        <v>3.0099999999999998E-2</v>
      </c>
      <c r="BA48" s="41">
        <v>1.1900000000000001E-2</v>
      </c>
      <c r="BB48" s="41">
        <v>7.0000000000000001E-3</v>
      </c>
      <c r="BC48" s="41">
        <v>5.2499999999999998E-2</v>
      </c>
      <c r="BD48" s="43" t="s">
        <v>86</v>
      </c>
      <c r="BE48" s="41">
        <v>2.6100000000000002E-2</v>
      </c>
      <c r="BF48" s="42">
        <v>2.1299999999999999E-2</v>
      </c>
      <c r="BG48" s="41">
        <v>2.4299999999999999E-2</v>
      </c>
      <c r="BH48" s="41">
        <v>2.8000000000000001E-2</v>
      </c>
      <c r="BI48" s="41">
        <v>2.18E-2</v>
      </c>
      <c r="BJ48" s="41" t="s">
        <v>86</v>
      </c>
      <c r="BK48" s="41">
        <v>1.9199999999999998E-2</v>
      </c>
      <c r="BL48" s="41">
        <v>3.7400000000000003E-2</v>
      </c>
      <c r="BM48" s="41">
        <v>2.4799999999999999E-2</v>
      </c>
      <c r="BN48" s="41">
        <v>2.1499999999999998E-2</v>
      </c>
      <c r="BO48" s="42">
        <v>1.66E-2</v>
      </c>
      <c r="BP48" s="41">
        <v>3.1199999999999999E-2</v>
      </c>
      <c r="BQ48" s="41">
        <v>3.5900000000000001E-2</v>
      </c>
      <c r="BR48" s="42">
        <v>5.9799999999999999E-2</v>
      </c>
      <c r="BS48" s="43" t="s">
        <v>86</v>
      </c>
      <c r="BT48" s="43" t="s">
        <v>86</v>
      </c>
      <c r="BU48" s="44" t="s">
        <v>86</v>
      </c>
    </row>
    <row r="49" spans="1:73" x14ac:dyDescent="0.25">
      <c r="A49" s="33" t="s">
        <v>112</v>
      </c>
      <c r="B49" s="34">
        <v>2.69E-2</v>
      </c>
      <c r="C49" s="35">
        <v>1.72E-2</v>
      </c>
      <c r="D49" s="36">
        <v>3.6299999999999999E-2</v>
      </c>
      <c r="E49" s="35">
        <v>6.8999999999999999E-3</v>
      </c>
      <c r="F49" s="35">
        <v>3.7400000000000003E-2</v>
      </c>
      <c r="G49" s="35">
        <v>3.4700000000000002E-2</v>
      </c>
      <c r="H49" s="35">
        <v>5.4999999999999997E-3</v>
      </c>
      <c r="I49" s="36">
        <v>3.3399999999999999E-2</v>
      </c>
      <c r="J49" s="35">
        <v>2.4500000000000001E-2</v>
      </c>
      <c r="K49" s="36">
        <v>3.0300000000000001E-2</v>
      </c>
      <c r="L49" s="35">
        <v>4.5199999999999997E-2</v>
      </c>
      <c r="M49" s="35">
        <v>2.1299999999999999E-2</v>
      </c>
      <c r="N49" s="35" t="s">
        <v>86</v>
      </c>
      <c r="O49" s="35">
        <v>2.3800000000000002E-2</v>
      </c>
      <c r="P49" s="35">
        <v>2.3400000000000001E-2</v>
      </c>
      <c r="Q49" s="35">
        <v>2.6200000000000001E-2</v>
      </c>
      <c r="R49" s="35">
        <v>3.3599999999999998E-2</v>
      </c>
      <c r="S49" s="36">
        <v>2.8799999999999999E-2</v>
      </c>
      <c r="T49" s="37">
        <v>3.7499999999999999E-2</v>
      </c>
      <c r="U49" s="35">
        <v>4.3799999999999999E-2</v>
      </c>
      <c r="V49" s="35">
        <v>5.1799999999999999E-2</v>
      </c>
      <c r="W49" s="35">
        <v>3.5999999999999997E-2</v>
      </c>
      <c r="X49" s="35">
        <v>1.0500000000000001E-2</v>
      </c>
      <c r="Y49" s="35" t="s">
        <v>86</v>
      </c>
      <c r="Z49" s="35">
        <v>2.3800000000000002E-2</v>
      </c>
      <c r="AA49" s="35">
        <v>2.5000000000000001E-2</v>
      </c>
      <c r="AB49" s="35">
        <v>2.0899999999999998E-2</v>
      </c>
      <c r="AC49" s="35">
        <v>2.6200000000000001E-2</v>
      </c>
      <c r="AD49" s="35">
        <v>3.3599999999999998E-2</v>
      </c>
      <c r="AE49" s="38">
        <f t="shared" si="8"/>
        <v>2.664060281025421E-2</v>
      </c>
      <c r="AF49" s="36">
        <v>2.8799999999999999E-2</v>
      </c>
      <c r="AG49" s="35">
        <v>2.53E-2</v>
      </c>
      <c r="AH49" s="35">
        <v>2.18E-2</v>
      </c>
      <c r="AI49" s="35">
        <v>2.4400000000000002E-2</v>
      </c>
      <c r="AJ49" s="35" t="s">
        <v>86</v>
      </c>
      <c r="AK49" s="35">
        <v>3.8300000000000001E-2</v>
      </c>
      <c r="AL49" s="35">
        <v>1.3299999999999999E-2</v>
      </c>
      <c r="AM49" s="36">
        <v>4.0300000000000002E-2</v>
      </c>
      <c r="AN49" s="35">
        <v>2.8899999999999999E-2</v>
      </c>
      <c r="AO49" s="35">
        <v>3.9899999999999998E-2</v>
      </c>
      <c r="AP49" s="35">
        <v>1.8100000000000002E-2</v>
      </c>
      <c r="AQ49" s="37" t="s">
        <v>86</v>
      </c>
      <c r="AR49" s="36">
        <v>2.4299999999999999E-2</v>
      </c>
      <c r="AS49" s="35">
        <v>3.3000000000000002E-2</v>
      </c>
      <c r="AT49" s="35">
        <v>2.7699999999999999E-2</v>
      </c>
      <c r="AU49" s="35" t="s">
        <v>86</v>
      </c>
      <c r="AV49" s="37" t="s">
        <v>86</v>
      </c>
      <c r="AW49" s="35">
        <v>1.35E-2</v>
      </c>
      <c r="AX49" s="39" t="s">
        <v>86</v>
      </c>
      <c r="AY49" s="35">
        <v>2.29E-2</v>
      </c>
      <c r="AZ49" s="35">
        <v>3.1699999999999999E-2</v>
      </c>
      <c r="BA49" s="35">
        <v>1.11E-2</v>
      </c>
      <c r="BB49" s="35">
        <v>1.67E-2</v>
      </c>
      <c r="BC49" s="35">
        <v>2.93E-2</v>
      </c>
      <c r="BD49" s="37">
        <v>3.3099999999999997E-2</v>
      </c>
      <c r="BE49" s="35">
        <v>1.8499999999999999E-2</v>
      </c>
      <c r="BF49" s="36">
        <v>2.4199999999999999E-2</v>
      </c>
      <c r="BG49" s="35">
        <v>2.18E-2</v>
      </c>
      <c r="BH49" s="35">
        <v>2.18E-2</v>
      </c>
      <c r="BI49" s="35">
        <v>1.7000000000000001E-2</v>
      </c>
      <c r="BJ49" s="35">
        <v>3.1899999999999998E-2</v>
      </c>
      <c r="BK49" s="35">
        <v>2.8400000000000002E-2</v>
      </c>
      <c r="BL49" s="35">
        <v>1.61E-2</v>
      </c>
      <c r="BM49" s="35">
        <v>2.18E-2</v>
      </c>
      <c r="BN49" s="35">
        <v>2.1999999999999999E-2</v>
      </c>
      <c r="BO49" s="36">
        <v>1.5599999999999999E-2</v>
      </c>
      <c r="BP49" s="35">
        <v>2.7199999999999998E-2</v>
      </c>
      <c r="BQ49" s="35">
        <v>4.1799999999999997E-2</v>
      </c>
      <c r="BR49" s="36">
        <v>0.1169</v>
      </c>
      <c r="BS49" s="37" t="s">
        <v>86</v>
      </c>
      <c r="BT49" s="37" t="s">
        <v>86</v>
      </c>
      <c r="BU49" s="39" t="s">
        <v>86</v>
      </c>
    </row>
    <row r="50" spans="1:73" x14ac:dyDescent="0.25">
      <c r="A50" s="26" t="s">
        <v>96</v>
      </c>
      <c r="B50" s="45">
        <v>2.3199999999999998E-2</v>
      </c>
      <c r="C50" s="46">
        <v>2.8799999999999999E-2</v>
      </c>
      <c r="D50" s="47">
        <v>1.77E-2</v>
      </c>
      <c r="E50" s="46">
        <v>4.2200000000000001E-2</v>
      </c>
      <c r="F50" s="46">
        <v>2.53E-2</v>
      </c>
      <c r="G50" s="46">
        <v>1.9199999999999998E-2</v>
      </c>
      <c r="H50" s="46">
        <v>2.3800000000000002E-2</v>
      </c>
      <c r="I50" s="47">
        <v>1.8700000000000001E-2</v>
      </c>
      <c r="J50" s="46">
        <v>1.7299999999999999E-2</v>
      </c>
      <c r="K50" s="47">
        <v>3.1600000000000003E-2</v>
      </c>
      <c r="L50" s="46">
        <v>2.5999999999999999E-2</v>
      </c>
      <c r="M50" s="46">
        <v>5.5999999999999999E-3</v>
      </c>
      <c r="N50" s="46">
        <v>1.9199999999999998E-2</v>
      </c>
      <c r="O50" s="46">
        <v>5.3999999999999999E-2</v>
      </c>
      <c r="P50" s="46">
        <v>2.06E-2</v>
      </c>
      <c r="Q50" s="46">
        <v>2.4199999999999999E-2</v>
      </c>
      <c r="R50" s="46">
        <v>3.2800000000000003E-2</v>
      </c>
      <c r="S50" s="47">
        <v>8.8000000000000005E-3</v>
      </c>
      <c r="T50" s="48" t="s">
        <v>86</v>
      </c>
      <c r="U50" s="46">
        <v>4.3900000000000002E-2</v>
      </c>
      <c r="V50" s="46">
        <v>1.3899999999999999E-2</v>
      </c>
      <c r="W50" s="46">
        <v>1.3299999999999999E-2</v>
      </c>
      <c r="X50" s="46" t="s">
        <v>86</v>
      </c>
      <c r="Y50" s="46">
        <v>1.9199999999999998E-2</v>
      </c>
      <c r="Z50" s="46">
        <v>5.3999999999999999E-2</v>
      </c>
      <c r="AA50" s="46">
        <v>2.06E-2</v>
      </c>
      <c r="AB50" s="46">
        <v>2.07E-2</v>
      </c>
      <c r="AC50" s="46">
        <v>2.4199999999999999E-2</v>
      </c>
      <c r="AD50" s="46">
        <v>3.2800000000000003E-2</v>
      </c>
      <c r="AE50" s="31">
        <f t="shared" si="8"/>
        <v>2.4712051914619757E-2</v>
      </c>
      <c r="AF50" s="47">
        <v>8.8000000000000005E-3</v>
      </c>
      <c r="AG50" s="46">
        <v>2.8400000000000002E-2</v>
      </c>
      <c r="AH50" s="46">
        <v>7.1999999999999998E-3</v>
      </c>
      <c r="AI50" s="46">
        <v>2.3300000000000001E-2</v>
      </c>
      <c r="AJ50" s="46">
        <v>3.0499999999999999E-2</v>
      </c>
      <c r="AK50" s="46">
        <v>1.21E-2</v>
      </c>
      <c r="AL50" s="46">
        <v>2.92E-2</v>
      </c>
      <c r="AM50" s="47">
        <v>3.8800000000000001E-2</v>
      </c>
      <c r="AN50" s="46">
        <v>2.1399999999999999E-2</v>
      </c>
      <c r="AO50" s="46">
        <v>7.7000000000000002E-3</v>
      </c>
      <c r="AP50" s="46">
        <v>2.0799999999999999E-2</v>
      </c>
      <c r="AQ50" s="48" t="s">
        <v>86</v>
      </c>
      <c r="AR50" s="47">
        <v>3.2399999999999998E-2</v>
      </c>
      <c r="AS50" s="46">
        <v>2.2100000000000002E-2</v>
      </c>
      <c r="AT50" s="46">
        <v>2.5499999999999998E-2</v>
      </c>
      <c r="AU50" s="46">
        <v>1.7299999999999999E-2</v>
      </c>
      <c r="AV50" s="48" t="s">
        <v>86</v>
      </c>
      <c r="AW50" s="46">
        <v>1.9300000000000001E-2</v>
      </c>
      <c r="AX50" s="49">
        <v>0.1295</v>
      </c>
      <c r="AY50" s="46">
        <v>1.7500000000000002E-2</v>
      </c>
      <c r="AZ50" s="46">
        <v>3.0200000000000001E-2</v>
      </c>
      <c r="BA50" s="46">
        <v>2.4299999999999999E-2</v>
      </c>
      <c r="BB50" s="46">
        <v>1.4E-2</v>
      </c>
      <c r="BC50" s="46">
        <v>1.9800000000000002E-2</v>
      </c>
      <c r="BD50" s="48">
        <v>3.2300000000000002E-2</v>
      </c>
      <c r="BE50" s="46">
        <v>2.1299999999999999E-2</v>
      </c>
      <c r="BF50" s="47">
        <v>1.2699999999999999E-2</v>
      </c>
      <c r="BG50" s="46">
        <v>2.1700000000000001E-2</v>
      </c>
      <c r="BH50" s="46">
        <v>2.58E-2</v>
      </c>
      <c r="BI50" s="46">
        <v>4.6100000000000002E-2</v>
      </c>
      <c r="BJ50" s="46">
        <v>3.3099999999999997E-2</v>
      </c>
      <c r="BK50" s="46">
        <v>2.1000000000000001E-2</v>
      </c>
      <c r="BL50" s="46">
        <v>2.1399999999999999E-2</v>
      </c>
      <c r="BM50" s="46">
        <v>1.9800000000000002E-2</v>
      </c>
      <c r="BN50" s="46">
        <v>2.4400000000000002E-2</v>
      </c>
      <c r="BO50" s="47" t="s">
        <v>86</v>
      </c>
      <c r="BP50" s="46">
        <v>9.2999999999999992E-3</v>
      </c>
      <c r="BQ50" s="46">
        <v>7.7999999999999996E-3</v>
      </c>
      <c r="BR50" s="47" t="s">
        <v>86</v>
      </c>
      <c r="BS50" s="48" t="s">
        <v>86</v>
      </c>
      <c r="BT50" s="48" t="s">
        <v>86</v>
      </c>
      <c r="BU50" s="49" t="s">
        <v>86</v>
      </c>
    </row>
    <row r="51" spans="1:73" ht="20.399999999999999" x14ac:dyDescent="0.25">
      <c r="A51" s="11" t="s">
        <v>121</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row>
    <row r="52" spans="1:73" x14ac:dyDescent="0.25">
      <c r="A52" s="12" t="s">
        <v>85</v>
      </c>
      <c r="B52" s="13">
        <v>1027</v>
      </c>
      <c r="C52" s="14">
        <v>482</v>
      </c>
      <c r="D52" s="15">
        <v>545</v>
      </c>
      <c r="E52" s="14">
        <v>95</v>
      </c>
      <c r="F52" s="14">
        <v>160</v>
      </c>
      <c r="G52" s="14">
        <v>193</v>
      </c>
      <c r="H52" s="14">
        <v>170</v>
      </c>
      <c r="I52" s="15">
        <v>409</v>
      </c>
      <c r="J52" s="14">
        <v>622</v>
      </c>
      <c r="K52" s="15">
        <v>405</v>
      </c>
      <c r="L52" s="14">
        <v>235</v>
      </c>
      <c r="M52" s="14">
        <v>171</v>
      </c>
      <c r="N52" s="14">
        <v>89</v>
      </c>
      <c r="O52" s="14">
        <v>130</v>
      </c>
      <c r="P52" s="14">
        <v>243</v>
      </c>
      <c r="Q52" s="14">
        <v>868</v>
      </c>
      <c r="R52" s="14">
        <v>57</v>
      </c>
      <c r="S52" s="15">
        <v>102</v>
      </c>
      <c r="T52" s="16">
        <v>42</v>
      </c>
      <c r="U52" s="14">
        <v>116</v>
      </c>
      <c r="V52" s="14">
        <v>77</v>
      </c>
      <c r="W52" s="14">
        <v>74</v>
      </c>
      <c r="X52" s="14">
        <v>97</v>
      </c>
      <c r="Y52" s="14">
        <v>89</v>
      </c>
      <c r="Z52" s="14">
        <v>130</v>
      </c>
      <c r="AA52" s="14">
        <v>151</v>
      </c>
      <c r="AB52" s="14">
        <v>92</v>
      </c>
      <c r="AC52" s="14">
        <v>868</v>
      </c>
      <c r="AD52" s="14">
        <v>57</v>
      </c>
      <c r="AE52" s="17">
        <f t="shared" ref="AE52:AE53" si="9">AC52+AD52</f>
        <v>925</v>
      </c>
      <c r="AF52" s="15">
        <v>102</v>
      </c>
      <c r="AG52" s="14">
        <v>416</v>
      </c>
      <c r="AH52" s="14">
        <v>131</v>
      </c>
      <c r="AI52" s="14">
        <v>547</v>
      </c>
      <c r="AJ52" s="14">
        <v>57</v>
      </c>
      <c r="AK52" s="14">
        <v>252</v>
      </c>
      <c r="AL52" s="14">
        <v>68</v>
      </c>
      <c r="AM52" s="15">
        <v>103</v>
      </c>
      <c r="AN52" s="14">
        <v>447</v>
      </c>
      <c r="AO52" s="14">
        <v>138</v>
      </c>
      <c r="AP52" s="14">
        <v>93</v>
      </c>
      <c r="AQ52" s="16">
        <v>37</v>
      </c>
      <c r="AR52" s="15">
        <v>308</v>
      </c>
      <c r="AS52" s="14">
        <v>721</v>
      </c>
      <c r="AT52" s="14">
        <v>140</v>
      </c>
      <c r="AU52" s="14">
        <v>112</v>
      </c>
      <c r="AV52" s="16">
        <v>36</v>
      </c>
      <c r="AW52" s="14">
        <v>288</v>
      </c>
      <c r="AX52" s="18">
        <v>18</v>
      </c>
      <c r="AY52" s="14">
        <v>579</v>
      </c>
      <c r="AZ52" s="14">
        <v>448</v>
      </c>
      <c r="BA52" s="14">
        <v>82</v>
      </c>
      <c r="BB52" s="14">
        <v>127</v>
      </c>
      <c r="BC52" s="14">
        <v>94</v>
      </c>
      <c r="BD52" s="16">
        <v>31</v>
      </c>
      <c r="BE52" s="14">
        <v>264</v>
      </c>
      <c r="BF52" s="15">
        <v>348</v>
      </c>
      <c r="BG52" s="14">
        <v>734</v>
      </c>
      <c r="BH52" s="14">
        <v>369</v>
      </c>
      <c r="BI52" s="14">
        <v>209</v>
      </c>
      <c r="BJ52" s="14">
        <v>153</v>
      </c>
      <c r="BK52" s="14">
        <v>423</v>
      </c>
      <c r="BL52" s="14">
        <v>159</v>
      </c>
      <c r="BM52" s="14">
        <v>655</v>
      </c>
      <c r="BN52" s="14">
        <v>719</v>
      </c>
      <c r="BO52" s="15">
        <v>112</v>
      </c>
      <c r="BP52" s="14">
        <v>421</v>
      </c>
      <c r="BQ52" s="14">
        <v>502</v>
      </c>
      <c r="BR52" s="15">
        <v>81</v>
      </c>
      <c r="BS52" s="16" t="s">
        <v>86</v>
      </c>
      <c r="BT52" s="16" t="s">
        <v>86</v>
      </c>
      <c r="BU52" s="18" t="s">
        <v>86</v>
      </c>
    </row>
    <row r="53" spans="1:73" x14ac:dyDescent="0.25">
      <c r="A53" s="19" t="s">
        <v>87</v>
      </c>
      <c r="B53" s="20">
        <v>1028.69</v>
      </c>
      <c r="C53" s="21">
        <v>507.43</v>
      </c>
      <c r="D53" s="22">
        <v>521.26</v>
      </c>
      <c r="E53" s="21">
        <v>109.8</v>
      </c>
      <c r="F53" s="21">
        <v>163.37</v>
      </c>
      <c r="G53" s="21">
        <v>195.39</v>
      </c>
      <c r="H53" s="21">
        <v>168.47</v>
      </c>
      <c r="I53" s="22">
        <v>391.66</v>
      </c>
      <c r="J53" s="21">
        <v>605.86</v>
      </c>
      <c r="K53" s="22">
        <v>422.83</v>
      </c>
      <c r="L53" s="21">
        <v>225.13</v>
      </c>
      <c r="M53" s="21">
        <v>172.82</v>
      </c>
      <c r="N53" s="21">
        <v>90.55</v>
      </c>
      <c r="O53" s="21">
        <v>138.09</v>
      </c>
      <c r="P53" s="21">
        <v>250.2</v>
      </c>
      <c r="Q53" s="21">
        <v>876.79</v>
      </c>
      <c r="R53" s="21">
        <v>55.51</v>
      </c>
      <c r="S53" s="22">
        <v>96.39</v>
      </c>
      <c r="T53" s="23">
        <v>42.46</v>
      </c>
      <c r="U53" s="21">
        <v>110.27</v>
      </c>
      <c r="V53" s="21">
        <v>72.400000000000006</v>
      </c>
      <c r="W53" s="21">
        <v>73.099999999999994</v>
      </c>
      <c r="X53" s="21">
        <v>99.71</v>
      </c>
      <c r="Y53" s="21">
        <v>90.55</v>
      </c>
      <c r="Z53" s="21">
        <v>138.09</v>
      </c>
      <c r="AA53" s="21">
        <v>153.5</v>
      </c>
      <c r="AB53" s="21">
        <v>96.7</v>
      </c>
      <c r="AC53" s="21">
        <v>876.79</v>
      </c>
      <c r="AD53" s="21">
        <v>55.51</v>
      </c>
      <c r="AE53" s="24">
        <f t="shared" si="9"/>
        <v>932.3</v>
      </c>
      <c r="AF53" s="22">
        <v>96.39</v>
      </c>
      <c r="AG53" s="21">
        <v>419.06</v>
      </c>
      <c r="AH53" s="21">
        <v>134.41999999999999</v>
      </c>
      <c r="AI53" s="21">
        <v>553.47</v>
      </c>
      <c r="AJ53" s="21">
        <v>65.040000000000006</v>
      </c>
      <c r="AK53" s="21">
        <v>233.07</v>
      </c>
      <c r="AL53" s="21">
        <v>72.72</v>
      </c>
      <c r="AM53" s="22">
        <v>104.39</v>
      </c>
      <c r="AN53" s="21">
        <v>436.35</v>
      </c>
      <c r="AO53" s="21">
        <v>135.88</v>
      </c>
      <c r="AP53" s="21">
        <v>91.94</v>
      </c>
      <c r="AQ53" s="23">
        <v>33.46</v>
      </c>
      <c r="AR53" s="22">
        <v>327.26</v>
      </c>
      <c r="AS53" s="21">
        <v>716.26</v>
      </c>
      <c r="AT53" s="21">
        <v>143.38</v>
      </c>
      <c r="AU53" s="21">
        <v>116.51</v>
      </c>
      <c r="AV53" s="23">
        <v>34.46</v>
      </c>
      <c r="AW53" s="21">
        <v>294.35000000000002</v>
      </c>
      <c r="AX53" s="25">
        <v>18.09</v>
      </c>
      <c r="AY53" s="21">
        <v>567.70000000000005</v>
      </c>
      <c r="AZ53" s="21">
        <v>460.99</v>
      </c>
      <c r="BA53" s="21">
        <v>81.260000000000005</v>
      </c>
      <c r="BB53" s="21">
        <v>126.79</v>
      </c>
      <c r="BC53" s="21">
        <v>96.63</v>
      </c>
      <c r="BD53" s="23">
        <v>30.17</v>
      </c>
      <c r="BE53" s="21">
        <v>265.64</v>
      </c>
      <c r="BF53" s="22">
        <v>335.35</v>
      </c>
      <c r="BG53" s="21">
        <v>734.35</v>
      </c>
      <c r="BH53" s="21">
        <v>381.5</v>
      </c>
      <c r="BI53" s="21">
        <v>215.95</v>
      </c>
      <c r="BJ53" s="21">
        <v>151.97999999999999</v>
      </c>
      <c r="BK53" s="21">
        <v>435.32</v>
      </c>
      <c r="BL53" s="21">
        <v>171.94</v>
      </c>
      <c r="BM53" s="21">
        <v>655.20000000000005</v>
      </c>
      <c r="BN53" s="21">
        <v>724.52</v>
      </c>
      <c r="BO53" s="22">
        <v>115.01</v>
      </c>
      <c r="BP53" s="21">
        <v>415.59</v>
      </c>
      <c r="BQ53" s="21">
        <v>496.09</v>
      </c>
      <c r="BR53" s="22">
        <v>80.5</v>
      </c>
      <c r="BS53" s="23" t="s">
        <v>86</v>
      </c>
      <c r="BT53" s="23" t="s">
        <v>86</v>
      </c>
      <c r="BU53" s="25" t="s">
        <v>86</v>
      </c>
    </row>
    <row r="54" spans="1:73" x14ac:dyDescent="0.25">
      <c r="A54" s="26" t="s">
        <v>122</v>
      </c>
      <c r="B54" s="27">
        <v>2.75E-2</v>
      </c>
      <c r="C54" s="28">
        <v>2.7099999999999999E-2</v>
      </c>
      <c r="D54" s="29">
        <v>2.7799999999999998E-2</v>
      </c>
      <c r="E54" s="28">
        <v>2.46E-2</v>
      </c>
      <c r="F54" s="28">
        <v>3.0099999999999998E-2</v>
      </c>
      <c r="G54" s="28">
        <v>3.1300000000000001E-2</v>
      </c>
      <c r="H54" s="28">
        <v>6.3E-3</v>
      </c>
      <c r="I54" s="29">
        <v>3.44E-2</v>
      </c>
      <c r="J54" s="28">
        <v>3.1899999999999998E-2</v>
      </c>
      <c r="K54" s="29">
        <v>2.12E-2</v>
      </c>
      <c r="L54" s="28">
        <v>2.1499999999999998E-2</v>
      </c>
      <c r="M54" s="28">
        <v>2.8500000000000001E-2</v>
      </c>
      <c r="N54" s="28">
        <v>2.3E-2</v>
      </c>
      <c r="O54" s="28">
        <v>4.87E-2</v>
      </c>
      <c r="P54" s="28">
        <v>2.4199999999999999E-2</v>
      </c>
      <c r="Q54" s="28">
        <v>2.81E-2</v>
      </c>
      <c r="R54" s="28">
        <v>1.54E-2</v>
      </c>
      <c r="S54" s="29">
        <v>2.9000000000000001E-2</v>
      </c>
      <c r="T54" s="30" t="s">
        <v>86</v>
      </c>
      <c r="U54" s="28">
        <v>7.6E-3</v>
      </c>
      <c r="V54" s="28">
        <v>5.5300000000000002E-2</v>
      </c>
      <c r="W54" s="28">
        <v>5.3900000000000003E-2</v>
      </c>
      <c r="X54" s="28">
        <v>9.9000000000000008E-3</v>
      </c>
      <c r="Y54" s="28">
        <v>2.3E-2</v>
      </c>
      <c r="Z54" s="28">
        <v>4.87E-2</v>
      </c>
      <c r="AA54" s="28">
        <v>2.0899999999999998E-2</v>
      </c>
      <c r="AB54" s="28">
        <v>2.9499999999999998E-2</v>
      </c>
      <c r="AC54" s="28">
        <v>2.81E-2</v>
      </c>
      <c r="AD54" s="28">
        <v>1.54E-2</v>
      </c>
      <c r="AE54" s="31">
        <f t="shared" ref="AE54:AE63" si="10">(AC54*AC$53+AD54*AD$53)/AE$53</f>
        <v>2.7343830312131286E-2</v>
      </c>
      <c r="AF54" s="29">
        <v>2.9000000000000001E-2</v>
      </c>
      <c r="AG54" s="28">
        <v>1.89E-2</v>
      </c>
      <c r="AH54" s="28">
        <v>3.7999999999999999E-2</v>
      </c>
      <c r="AI54" s="28">
        <v>2.35E-2</v>
      </c>
      <c r="AJ54" s="28">
        <v>4.1500000000000002E-2</v>
      </c>
      <c r="AK54" s="28">
        <v>4.0399999999999998E-2</v>
      </c>
      <c r="AL54" s="28" t="s">
        <v>86</v>
      </c>
      <c r="AM54" s="29">
        <v>0.03</v>
      </c>
      <c r="AN54" s="28">
        <v>3.1399999999999997E-2</v>
      </c>
      <c r="AO54" s="28">
        <v>2.9600000000000001E-2</v>
      </c>
      <c r="AP54" s="28">
        <v>3.0599999999999999E-2</v>
      </c>
      <c r="AQ54" s="30" t="s">
        <v>86</v>
      </c>
      <c r="AR54" s="29">
        <v>2.06E-2</v>
      </c>
      <c r="AS54" s="28">
        <v>2.53E-2</v>
      </c>
      <c r="AT54" s="28">
        <v>7.0000000000000001E-3</v>
      </c>
      <c r="AU54" s="28">
        <v>4.5600000000000002E-2</v>
      </c>
      <c r="AV54" s="30">
        <v>0.1115</v>
      </c>
      <c r="AW54" s="28">
        <v>3.4500000000000003E-2</v>
      </c>
      <c r="AX54" s="32" t="s">
        <v>86</v>
      </c>
      <c r="AY54" s="28">
        <v>3.5099999999999999E-2</v>
      </c>
      <c r="AZ54" s="28">
        <v>1.8100000000000002E-2</v>
      </c>
      <c r="BA54" s="28">
        <v>5.1200000000000002E-2</v>
      </c>
      <c r="BB54" s="28">
        <v>5.7099999999999998E-2</v>
      </c>
      <c r="BC54" s="28">
        <v>2.06E-2</v>
      </c>
      <c r="BD54" s="30">
        <v>6.7900000000000002E-2</v>
      </c>
      <c r="BE54" s="28">
        <v>3.5099999999999999E-2</v>
      </c>
      <c r="BF54" s="29">
        <v>3.1600000000000003E-2</v>
      </c>
      <c r="BG54" s="28">
        <v>2.4899999999999999E-2</v>
      </c>
      <c r="BH54" s="28">
        <v>2.0299999999999999E-2</v>
      </c>
      <c r="BI54" s="28">
        <v>1.8200000000000001E-2</v>
      </c>
      <c r="BJ54" s="28">
        <v>2.5100000000000001E-2</v>
      </c>
      <c r="BK54" s="28">
        <v>2.4899999999999999E-2</v>
      </c>
      <c r="BL54" s="28">
        <v>2.6499999999999999E-2</v>
      </c>
      <c r="BM54" s="28">
        <v>2.64E-2</v>
      </c>
      <c r="BN54" s="28">
        <v>3.2099999999999997E-2</v>
      </c>
      <c r="BO54" s="29">
        <v>1.5900000000000001E-2</v>
      </c>
      <c r="BP54" s="28">
        <v>4.6800000000000001E-2</v>
      </c>
      <c r="BQ54" s="28">
        <v>5.3199999999999997E-2</v>
      </c>
      <c r="BR54" s="29">
        <v>8.5999999999999993E-2</v>
      </c>
      <c r="BS54" s="30" t="s">
        <v>86</v>
      </c>
      <c r="BT54" s="30" t="s">
        <v>86</v>
      </c>
      <c r="BU54" s="32" t="s">
        <v>86</v>
      </c>
    </row>
    <row r="55" spans="1:73" x14ac:dyDescent="0.25">
      <c r="A55" s="33" t="s">
        <v>123</v>
      </c>
      <c r="B55" s="34">
        <v>0.18099999999999999</v>
      </c>
      <c r="C55" s="35">
        <v>0.15479999999999999</v>
      </c>
      <c r="D55" s="36">
        <v>0.20649999999999999</v>
      </c>
      <c r="E55" s="35">
        <v>9.1600000000000001E-2</v>
      </c>
      <c r="F55" s="35">
        <v>0.1056</v>
      </c>
      <c r="G55" s="35">
        <v>0.157</v>
      </c>
      <c r="H55" s="35">
        <v>0.22900000000000001</v>
      </c>
      <c r="I55" s="36">
        <v>0.2288</v>
      </c>
      <c r="J55" s="35">
        <v>0.17019999999999999</v>
      </c>
      <c r="K55" s="36">
        <v>0.19639999999999999</v>
      </c>
      <c r="L55" s="35">
        <v>0.17829999999999999</v>
      </c>
      <c r="M55" s="35">
        <v>0.1615</v>
      </c>
      <c r="N55" s="35">
        <v>0.14710000000000001</v>
      </c>
      <c r="O55" s="35">
        <v>0.218</v>
      </c>
      <c r="P55" s="35">
        <v>0.18890000000000001</v>
      </c>
      <c r="Q55" s="35">
        <v>0.18099999999999999</v>
      </c>
      <c r="R55" s="35">
        <v>0.16830000000000001</v>
      </c>
      <c r="S55" s="36">
        <v>0.18809999999999999</v>
      </c>
      <c r="T55" s="37">
        <v>0.1696</v>
      </c>
      <c r="U55" s="35">
        <v>0.2046</v>
      </c>
      <c r="V55" s="35">
        <v>0.1431</v>
      </c>
      <c r="W55" s="35">
        <v>9.0200000000000002E-2</v>
      </c>
      <c r="X55" s="35">
        <v>0.2137</v>
      </c>
      <c r="Y55" s="35">
        <v>0.14710000000000001</v>
      </c>
      <c r="Z55" s="35">
        <v>0.218</v>
      </c>
      <c r="AA55" s="35">
        <v>0.2142</v>
      </c>
      <c r="AB55" s="35">
        <v>0.1487</v>
      </c>
      <c r="AC55" s="35">
        <v>0.18099999999999999</v>
      </c>
      <c r="AD55" s="35">
        <v>0.16830000000000001</v>
      </c>
      <c r="AE55" s="38">
        <f t="shared" si="10"/>
        <v>0.18024383031213126</v>
      </c>
      <c r="AF55" s="36">
        <v>0.18809999999999999</v>
      </c>
      <c r="AG55" s="35">
        <v>0.15740000000000001</v>
      </c>
      <c r="AH55" s="35">
        <v>0.17610000000000001</v>
      </c>
      <c r="AI55" s="35">
        <v>0.16189999999999999</v>
      </c>
      <c r="AJ55" s="35">
        <v>0.1132</v>
      </c>
      <c r="AK55" s="35">
        <v>0.25779999999999997</v>
      </c>
      <c r="AL55" s="35">
        <v>0.11020000000000001</v>
      </c>
      <c r="AM55" s="36">
        <v>0.20219999999999999</v>
      </c>
      <c r="AN55" s="35">
        <v>0.23710000000000001</v>
      </c>
      <c r="AO55" s="35">
        <v>0.11849999999999999</v>
      </c>
      <c r="AP55" s="35">
        <v>0.2024</v>
      </c>
      <c r="AQ55" s="37">
        <v>0.20730000000000001</v>
      </c>
      <c r="AR55" s="36">
        <v>0.12239999999999999</v>
      </c>
      <c r="AS55" s="35">
        <v>0.17599999999999999</v>
      </c>
      <c r="AT55" s="35">
        <v>0.217</v>
      </c>
      <c r="AU55" s="35">
        <v>0.1721</v>
      </c>
      <c r="AV55" s="37">
        <v>0.20399999999999999</v>
      </c>
      <c r="AW55" s="35">
        <v>0.19769999999999999</v>
      </c>
      <c r="AX55" s="39">
        <v>0.1041</v>
      </c>
      <c r="AY55" s="35">
        <v>0.21909999999999999</v>
      </c>
      <c r="AZ55" s="35">
        <v>0.13400000000000001</v>
      </c>
      <c r="BA55" s="35">
        <v>0.14130000000000001</v>
      </c>
      <c r="BB55" s="35">
        <v>0.215</v>
      </c>
      <c r="BC55" s="35">
        <v>0.22689999999999999</v>
      </c>
      <c r="BD55" s="37">
        <v>0.22309999999999999</v>
      </c>
      <c r="BE55" s="35">
        <v>0.19439999999999999</v>
      </c>
      <c r="BF55" s="36">
        <v>0.23899999999999999</v>
      </c>
      <c r="BG55" s="35">
        <v>0.191</v>
      </c>
      <c r="BH55" s="35">
        <v>0.1447</v>
      </c>
      <c r="BI55" s="35">
        <v>0.18779999999999999</v>
      </c>
      <c r="BJ55" s="35">
        <v>0.19980000000000001</v>
      </c>
      <c r="BK55" s="35">
        <v>0.15129999999999999</v>
      </c>
      <c r="BL55" s="35">
        <v>0.1079</v>
      </c>
      <c r="BM55" s="35">
        <v>0.18029999999999999</v>
      </c>
      <c r="BN55" s="35">
        <v>0.17030000000000001</v>
      </c>
      <c r="BO55" s="36">
        <v>0.16220000000000001</v>
      </c>
      <c r="BP55" s="35">
        <v>0.35920000000000002</v>
      </c>
      <c r="BQ55" s="35">
        <v>0.3624</v>
      </c>
      <c r="BR55" s="36">
        <v>0.379</v>
      </c>
      <c r="BS55" s="37" t="s">
        <v>86</v>
      </c>
      <c r="BT55" s="37" t="s">
        <v>86</v>
      </c>
      <c r="BU55" s="39" t="s">
        <v>86</v>
      </c>
    </row>
    <row r="56" spans="1:73" x14ac:dyDescent="0.25">
      <c r="A56" s="26" t="s">
        <v>124</v>
      </c>
      <c r="B56" s="40">
        <v>0.17780000000000001</v>
      </c>
      <c r="C56" s="41">
        <v>0.16930000000000001</v>
      </c>
      <c r="D56" s="42">
        <v>0.18609999999999999</v>
      </c>
      <c r="E56" s="41">
        <v>0.1108</v>
      </c>
      <c r="F56" s="41">
        <v>0.13300000000000001</v>
      </c>
      <c r="G56" s="41">
        <v>0.1721</v>
      </c>
      <c r="H56" s="41">
        <v>0.1484</v>
      </c>
      <c r="I56" s="42">
        <v>0.23080000000000001</v>
      </c>
      <c r="J56" s="41">
        <v>0.17069999999999999</v>
      </c>
      <c r="K56" s="42">
        <v>0.18790000000000001</v>
      </c>
      <c r="L56" s="41">
        <v>0.1671</v>
      </c>
      <c r="M56" s="41">
        <v>0.21390000000000001</v>
      </c>
      <c r="N56" s="41">
        <v>0.22009999999999999</v>
      </c>
      <c r="O56" s="41">
        <v>0.15659999999999999</v>
      </c>
      <c r="P56" s="41">
        <v>0.17680000000000001</v>
      </c>
      <c r="Q56" s="41">
        <v>0.18290000000000001</v>
      </c>
      <c r="R56" s="41">
        <v>0.16600000000000001</v>
      </c>
      <c r="S56" s="42">
        <v>0.13819999999999999</v>
      </c>
      <c r="T56" s="43">
        <v>0.21360000000000001</v>
      </c>
      <c r="U56" s="41">
        <v>0.1439</v>
      </c>
      <c r="V56" s="41">
        <v>0.17519999999999999</v>
      </c>
      <c r="W56" s="41">
        <v>0.16839999999999999</v>
      </c>
      <c r="X56" s="41">
        <v>0.2472</v>
      </c>
      <c r="Y56" s="41">
        <v>0.22009999999999999</v>
      </c>
      <c r="Z56" s="41">
        <v>0.15659999999999999</v>
      </c>
      <c r="AA56" s="41">
        <v>0.17330000000000001</v>
      </c>
      <c r="AB56" s="41">
        <v>0.1822</v>
      </c>
      <c r="AC56" s="41">
        <v>0.18290000000000001</v>
      </c>
      <c r="AD56" s="41">
        <v>0.16600000000000001</v>
      </c>
      <c r="AE56" s="31">
        <f t="shared" si="10"/>
        <v>0.18189375844685188</v>
      </c>
      <c r="AF56" s="42">
        <v>0.13819999999999999</v>
      </c>
      <c r="AG56" s="41">
        <v>0.16520000000000001</v>
      </c>
      <c r="AH56" s="41">
        <v>0.25369999999999998</v>
      </c>
      <c r="AI56" s="41">
        <v>0.1867</v>
      </c>
      <c r="AJ56" s="41">
        <v>3.1300000000000001E-2</v>
      </c>
      <c r="AK56" s="41">
        <v>0.22539999999999999</v>
      </c>
      <c r="AL56" s="41">
        <v>0.15210000000000001</v>
      </c>
      <c r="AM56" s="42">
        <v>0.13350000000000001</v>
      </c>
      <c r="AN56" s="41">
        <v>0.21529999999999999</v>
      </c>
      <c r="AO56" s="41">
        <v>0.1331</v>
      </c>
      <c r="AP56" s="41">
        <v>0.21579999999999999</v>
      </c>
      <c r="AQ56" s="43">
        <v>0.32069999999999999</v>
      </c>
      <c r="AR56" s="42">
        <v>0.1205</v>
      </c>
      <c r="AS56" s="41">
        <v>0.17899999999999999</v>
      </c>
      <c r="AT56" s="41">
        <v>0.16189999999999999</v>
      </c>
      <c r="AU56" s="41">
        <v>0.2293</v>
      </c>
      <c r="AV56" s="43">
        <v>8.3799999999999999E-2</v>
      </c>
      <c r="AW56" s="41">
        <v>0.17949999999999999</v>
      </c>
      <c r="AX56" s="44">
        <v>0.1038</v>
      </c>
      <c r="AY56" s="41">
        <v>0.21390000000000001</v>
      </c>
      <c r="AZ56" s="41">
        <v>0.13339999999999999</v>
      </c>
      <c r="BA56" s="41">
        <v>0.2024</v>
      </c>
      <c r="BB56" s="41">
        <v>0.20660000000000001</v>
      </c>
      <c r="BC56" s="41">
        <v>0.1845</v>
      </c>
      <c r="BD56" s="43">
        <v>0.104</v>
      </c>
      <c r="BE56" s="41">
        <v>0.19400000000000001</v>
      </c>
      <c r="BF56" s="42">
        <v>0.23810000000000001</v>
      </c>
      <c r="BG56" s="41">
        <v>0.16520000000000001</v>
      </c>
      <c r="BH56" s="41">
        <v>0.1643</v>
      </c>
      <c r="BI56" s="41">
        <v>0.17249999999999999</v>
      </c>
      <c r="BJ56" s="41">
        <v>0.155</v>
      </c>
      <c r="BK56" s="41">
        <v>0.1522</v>
      </c>
      <c r="BL56" s="41">
        <v>0.14410000000000001</v>
      </c>
      <c r="BM56" s="41">
        <v>0.16350000000000001</v>
      </c>
      <c r="BN56" s="41">
        <v>0.17799999999999999</v>
      </c>
      <c r="BO56" s="42">
        <v>0.17180000000000001</v>
      </c>
      <c r="BP56" s="41">
        <v>0.29899999999999999</v>
      </c>
      <c r="BQ56" s="41">
        <v>0.27389999999999998</v>
      </c>
      <c r="BR56" s="42">
        <v>0.14460000000000001</v>
      </c>
      <c r="BS56" s="43" t="s">
        <v>86</v>
      </c>
      <c r="BT56" s="43" t="s">
        <v>86</v>
      </c>
      <c r="BU56" s="44" t="s">
        <v>86</v>
      </c>
    </row>
    <row r="57" spans="1:73" x14ac:dyDescent="0.25">
      <c r="A57" s="33" t="s">
        <v>125</v>
      </c>
      <c r="B57" s="34">
        <v>0.1308</v>
      </c>
      <c r="C57" s="35">
        <v>0.1249</v>
      </c>
      <c r="D57" s="36">
        <v>0.1366</v>
      </c>
      <c r="E57" s="35">
        <v>0.11990000000000001</v>
      </c>
      <c r="F57" s="35">
        <v>0.13830000000000001</v>
      </c>
      <c r="G57" s="35">
        <v>0.1346</v>
      </c>
      <c r="H57" s="35">
        <v>0.1245</v>
      </c>
      <c r="I57" s="36">
        <v>0.13159999999999999</v>
      </c>
      <c r="J57" s="35">
        <v>0.1303</v>
      </c>
      <c r="K57" s="36">
        <v>0.13150000000000001</v>
      </c>
      <c r="L57" s="35">
        <v>0.1409</v>
      </c>
      <c r="M57" s="35">
        <v>0.1346</v>
      </c>
      <c r="N57" s="35">
        <v>0.1457</v>
      </c>
      <c r="O57" s="35">
        <v>0.1265</v>
      </c>
      <c r="P57" s="35">
        <v>0.14480000000000001</v>
      </c>
      <c r="Q57" s="35">
        <v>0.13900000000000001</v>
      </c>
      <c r="R57" s="35">
        <v>8.0699999999999994E-2</v>
      </c>
      <c r="S57" s="36">
        <v>8.5099999999999995E-2</v>
      </c>
      <c r="T57" s="37">
        <v>0.18820000000000001</v>
      </c>
      <c r="U57" s="35">
        <v>0.1221</v>
      </c>
      <c r="V57" s="35">
        <v>0.1416</v>
      </c>
      <c r="W57" s="35">
        <v>0.1134</v>
      </c>
      <c r="X57" s="35">
        <v>0.1502</v>
      </c>
      <c r="Y57" s="35">
        <v>0.1457</v>
      </c>
      <c r="Z57" s="35">
        <v>0.1265</v>
      </c>
      <c r="AA57" s="35">
        <v>0.1696</v>
      </c>
      <c r="AB57" s="35">
        <v>0.1055</v>
      </c>
      <c r="AC57" s="35">
        <v>0.13900000000000001</v>
      </c>
      <c r="AD57" s="35">
        <v>8.0699999999999994E-2</v>
      </c>
      <c r="AE57" s="38">
        <f t="shared" si="10"/>
        <v>0.1355287643462405</v>
      </c>
      <c r="AF57" s="36">
        <v>8.5099999999999995E-2</v>
      </c>
      <c r="AG57" s="35">
        <v>0.1431</v>
      </c>
      <c r="AH57" s="35">
        <v>9.5799999999999996E-2</v>
      </c>
      <c r="AI57" s="35">
        <v>0.13159999999999999</v>
      </c>
      <c r="AJ57" s="35">
        <v>0.10879999999999999</v>
      </c>
      <c r="AK57" s="35">
        <v>0.1042</v>
      </c>
      <c r="AL57" s="35">
        <v>0.20269999999999999</v>
      </c>
      <c r="AM57" s="36">
        <v>0.1497</v>
      </c>
      <c r="AN57" s="35">
        <v>0.12180000000000001</v>
      </c>
      <c r="AO57" s="35">
        <v>0.20549999999999999</v>
      </c>
      <c r="AP57" s="35">
        <v>7.5499999999999998E-2</v>
      </c>
      <c r="AQ57" s="37">
        <v>5.1799999999999999E-2</v>
      </c>
      <c r="AR57" s="36">
        <v>0.13689999999999999</v>
      </c>
      <c r="AS57" s="35">
        <v>0.12590000000000001</v>
      </c>
      <c r="AT57" s="35">
        <v>0.1225</v>
      </c>
      <c r="AU57" s="35">
        <v>0.15709999999999999</v>
      </c>
      <c r="AV57" s="37">
        <v>0.13750000000000001</v>
      </c>
      <c r="AW57" s="35">
        <v>0.13800000000000001</v>
      </c>
      <c r="AX57" s="39">
        <v>0.2094</v>
      </c>
      <c r="AY57" s="35">
        <v>0.13700000000000001</v>
      </c>
      <c r="AZ57" s="35">
        <v>0.1232</v>
      </c>
      <c r="BA57" s="35">
        <v>0.15709999999999999</v>
      </c>
      <c r="BB57" s="35">
        <v>0.1055</v>
      </c>
      <c r="BC57" s="35">
        <v>0.1203</v>
      </c>
      <c r="BD57" s="37">
        <v>9.8599999999999993E-2</v>
      </c>
      <c r="BE57" s="35">
        <v>0.12509999999999999</v>
      </c>
      <c r="BF57" s="36">
        <v>0.1419</v>
      </c>
      <c r="BG57" s="35">
        <v>0.1216</v>
      </c>
      <c r="BH57" s="35">
        <v>0.1321</v>
      </c>
      <c r="BI57" s="35">
        <v>0.13880000000000001</v>
      </c>
      <c r="BJ57" s="35">
        <v>0.1668</v>
      </c>
      <c r="BK57" s="35">
        <v>0.1376</v>
      </c>
      <c r="BL57" s="35">
        <v>0.125</v>
      </c>
      <c r="BM57" s="35">
        <v>0.1163</v>
      </c>
      <c r="BN57" s="35">
        <v>0.1201</v>
      </c>
      <c r="BO57" s="36">
        <v>0.1779</v>
      </c>
      <c r="BP57" s="35">
        <v>0.14030000000000001</v>
      </c>
      <c r="BQ57" s="35">
        <v>0.1368</v>
      </c>
      <c r="BR57" s="36">
        <v>0.1187</v>
      </c>
      <c r="BS57" s="37" t="s">
        <v>86</v>
      </c>
      <c r="BT57" s="37" t="s">
        <v>86</v>
      </c>
      <c r="BU57" s="39" t="s">
        <v>86</v>
      </c>
    </row>
    <row r="58" spans="1:73" x14ac:dyDescent="0.25">
      <c r="A58" s="26" t="s">
        <v>126</v>
      </c>
      <c r="B58" s="40">
        <v>0.40670000000000001</v>
      </c>
      <c r="C58" s="41">
        <v>0.45739999999999997</v>
      </c>
      <c r="D58" s="42">
        <v>0.35749999999999998</v>
      </c>
      <c r="E58" s="41">
        <v>0.56200000000000006</v>
      </c>
      <c r="F58" s="41">
        <v>0.49659999999999999</v>
      </c>
      <c r="G58" s="41">
        <v>0.41620000000000001</v>
      </c>
      <c r="H58" s="41">
        <v>0.43099999999999999</v>
      </c>
      <c r="I58" s="42">
        <v>0.3105</v>
      </c>
      <c r="J58" s="41">
        <v>0.42099999999999999</v>
      </c>
      <c r="K58" s="42">
        <v>0.38629999999999998</v>
      </c>
      <c r="L58" s="41">
        <v>0.40899999999999997</v>
      </c>
      <c r="M58" s="41">
        <v>0.41299999999999998</v>
      </c>
      <c r="N58" s="41">
        <v>0.40210000000000001</v>
      </c>
      <c r="O58" s="41">
        <v>0.35089999999999999</v>
      </c>
      <c r="P58" s="41">
        <v>0.39179999999999998</v>
      </c>
      <c r="Q58" s="41">
        <v>0.39500000000000002</v>
      </c>
      <c r="R58" s="41">
        <v>0.48459999999999998</v>
      </c>
      <c r="S58" s="42">
        <v>0.46820000000000001</v>
      </c>
      <c r="T58" s="43">
        <v>0.34420000000000001</v>
      </c>
      <c r="U58" s="41">
        <v>0.43419999999999997</v>
      </c>
      <c r="V58" s="41">
        <v>0.40870000000000001</v>
      </c>
      <c r="W58" s="41">
        <v>0.49569999999999997</v>
      </c>
      <c r="X58" s="41">
        <v>0.35249999999999998</v>
      </c>
      <c r="Y58" s="41">
        <v>0.40210000000000001</v>
      </c>
      <c r="Z58" s="41">
        <v>0.35089999999999999</v>
      </c>
      <c r="AA58" s="41">
        <v>0.37469999999999998</v>
      </c>
      <c r="AB58" s="41">
        <v>0.41899999999999998</v>
      </c>
      <c r="AC58" s="41">
        <v>0.39500000000000002</v>
      </c>
      <c r="AD58" s="41">
        <v>0.48459999999999998</v>
      </c>
      <c r="AE58" s="31">
        <f t="shared" si="10"/>
        <v>0.40033486645929423</v>
      </c>
      <c r="AF58" s="42">
        <v>0.46820000000000001</v>
      </c>
      <c r="AG58" s="41">
        <v>0.43640000000000001</v>
      </c>
      <c r="AH58" s="41">
        <v>0.3634</v>
      </c>
      <c r="AI58" s="41">
        <v>0.41870000000000002</v>
      </c>
      <c r="AJ58" s="41">
        <v>0.61699999999999999</v>
      </c>
      <c r="AK58" s="41">
        <v>0.31780000000000003</v>
      </c>
      <c r="AL58" s="41">
        <v>0.49759999999999999</v>
      </c>
      <c r="AM58" s="42">
        <v>0.34770000000000001</v>
      </c>
      <c r="AN58" s="41">
        <v>0.33329999999999999</v>
      </c>
      <c r="AO58" s="41">
        <v>0.4199</v>
      </c>
      <c r="AP58" s="41">
        <v>0.41349999999999998</v>
      </c>
      <c r="AQ58" s="43">
        <v>0.3206</v>
      </c>
      <c r="AR58" s="42">
        <v>0.51090000000000002</v>
      </c>
      <c r="AS58" s="41">
        <v>0.41810000000000003</v>
      </c>
      <c r="AT58" s="41">
        <v>0.42</v>
      </c>
      <c r="AU58" s="41">
        <v>0.33389999999999997</v>
      </c>
      <c r="AV58" s="43">
        <v>0.41249999999999998</v>
      </c>
      <c r="AW58" s="41">
        <v>0.38500000000000001</v>
      </c>
      <c r="AX58" s="44">
        <v>0.31059999999999999</v>
      </c>
      <c r="AY58" s="41">
        <v>0.33529999999999999</v>
      </c>
      <c r="AZ58" s="41">
        <v>0.49469999999999997</v>
      </c>
      <c r="BA58" s="41">
        <v>0.35270000000000001</v>
      </c>
      <c r="BB58" s="41">
        <v>0.37180000000000002</v>
      </c>
      <c r="BC58" s="41">
        <v>0.41060000000000002</v>
      </c>
      <c r="BD58" s="43">
        <v>0.47799999999999998</v>
      </c>
      <c r="BE58" s="41">
        <v>0.39100000000000001</v>
      </c>
      <c r="BF58" s="42">
        <v>0.29370000000000002</v>
      </c>
      <c r="BG58" s="41">
        <v>0.43630000000000002</v>
      </c>
      <c r="BH58" s="41">
        <v>0.46460000000000001</v>
      </c>
      <c r="BI58" s="41">
        <v>0.40529999999999999</v>
      </c>
      <c r="BJ58" s="41">
        <v>0.34889999999999999</v>
      </c>
      <c r="BK58" s="41">
        <v>0.45269999999999999</v>
      </c>
      <c r="BL58" s="41">
        <v>0.50860000000000005</v>
      </c>
      <c r="BM58" s="41">
        <v>0.44569999999999999</v>
      </c>
      <c r="BN58" s="41">
        <v>0.4259</v>
      </c>
      <c r="BO58" s="42">
        <v>0.39660000000000001</v>
      </c>
      <c r="BP58" s="41">
        <v>0.1225</v>
      </c>
      <c r="BQ58" s="41">
        <v>0.1159</v>
      </c>
      <c r="BR58" s="42">
        <v>8.1900000000000001E-2</v>
      </c>
      <c r="BS58" s="43" t="s">
        <v>86</v>
      </c>
      <c r="BT58" s="43" t="s">
        <v>86</v>
      </c>
      <c r="BU58" s="44" t="s">
        <v>86</v>
      </c>
    </row>
    <row r="59" spans="1:73" x14ac:dyDescent="0.25">
      <c r="A59" s="33" t="s">
        <v>111</v>
      </c>
      <c r="B59" s="34">
        <v>1.95E-2</v>
      </c>
      <c r="C59" s="35">
        <v>1.9800000000000002E-2</v>
      </c>
      <c r="D59" s="36">
        <v>1.9199999999999998E-2</v>
      </c>
      <c r="E59" s="35">
        <v>1.5900000000000001E-2</v>
      </c>
      <c r="F59" s="35">
        <v>2.2499999999999999E-2</v>
      </c>
      <c r="G59" s="35">
        <v>4.02E-2</v>
      </c>
      <c r="H59" s="35">
        <v>1.29E-2</v>
      </c>
      <c r="I59" s="36">
        <v>1.1900000000000001E-2</v>
      </c>
      <c r="J59" s="35">
        <v>2.3199999999999998E-2</v>
      </c>
      <c r="K59" s="36">
        <v>1.43E-2</v>
      </c>
      <c r="L59" s="35">
        <v>8.9999999999999993E-3</v>
      </c>
      <c r="M59" s="35">
        <v>1.5100000000000001E-2</v>
      </c>
      <c r="N59" s="35" t="s">
        <v>86</v>
      </c>
      <c r="O59" s="35">
        <v>1.4999999999999999E-2</v>
      </c>
      <c r="P59" s="35">
        <v>2.9600000000000001E-2</v>
      </c>
      <c r="Q59" s="35">
        <v>1.61E-2</v>
      </c>
      <c r="R59" s="35">
        <v>3.0200000000000001E-2</v>
      </c>
      <c r="S59" s="36">
        <v>4.4499999999999998E-2</v>
      </c>
      <c r="T59" s="37" t="s">
        <v>86</v>
      </c>
      <c r="U59" s="35">
        <v>1.84E-2</v>
      </c>
      <c r="V59" s="35" t="s">
        <v>86</v>
      </c>
      <c r="W59" s="35">
        <v>1.1900000000000001E-2</v>
      </c>
      <c r="X59" s="35">
        <v>1.7500000000000002E-2</v>
      </c>
      <c r="Y59" s="35" t="s">
        <v>86</v>
      </c>
      <c r="Z59" s="35">
        <v>1.4999999999999999E-2</v>
      </c>
      <c r="AA59" s="35">
        <v>7.1000000000000004E-3</v>
      </c>
      <c r="AB59" s="35">
        <v>6.5299999999999997E-2</v>
      </c>
      <c r="AC59" s="35">
        <v>1.61E-2</v>
      </c>
      <c r="AD59" s="35">
        <v>3.0200000000000001E-2</v>
      </c>
      <c r="AE59" s="38">
        <f t="shared" si="10"/>
        <v>1.6939526976295183E-2</v>
      </c>
      <c r="AF59" s="36">
        <v>4.4499999999999998E-2</v>
      </c>
      <c r="AG59" s="35">
        <v>1.9E-2</v>
      </c>
      <c r="AH59" s="35">
        <v>2.1899999999999999E-2</v>
      </c>
      <c r="AI59" s="35">
        <v>1.9699999999999999E-2</v>
      </c>
      <c r="AJ59" s="35">
        <v>1.38E-2</v>
      </c>
      <c r="AK59" s="35">
        <v>1.0999999999999999E-2</v>
      </c>
      <c r="AL59" s="35">
        <v>1.17E-2</v>
      </c>
      <c r="AM59" s="36">
        <v>4.6600000000000003E-2</v>
      </c>
      <c r="AN59" s="35">
        <v>1.3599999999999999E-2</v>
      </c>
      <c r="AO59" s="35">
        <v>3.04E-2</v>
      </c>
      <c r="AP59" s="35" t="s">
        <v>86</v>
      </c>
      <c r="AQ59" s="37">
        <v>4.8099999999999997E-2</v>
      </c>
      <c r="AR59" s="36">
        <v>2.5600000000000001E-2</v>
      </c>
      <c r="AS59" s="35">
        <v>1.9199999999999998E-2</v>
      </c>
      <c r="AT59" s="35">
        <v>1.2999999999999999E-2</v>
      </c>
      <c r="AU59" s="35">
        <v>8.9999999999999993E-3</v>
      </c>
      <c r="AV59" s="37">
        <v>2.47E-2</v>
      </c>
      <c r="AW59" s="35">
        <v>1.2800000000000001E-2</v>
      </c>
      <c r="AX59" s="39">
        <v>0.14249999999999999</v>
      </c>
      <c r="AY59" s="35">
        <v>1.54E-2</v>
      </c>
      <c r="AZ59" s="35">
        <v>2.47E-2</v>
      </c>
      <c r="BA59" s="35">
        <v>2.52E-2</v>
      </c>
      <c r="BB59" s="35">
        <v>1.3599999999999999E-2</v>
      </c>
      <c r="BC59" s="35">
        <v>8.8000000000000005E-3</v>
      </c>
      <c r="BD59" s="37">
        <v>2.8299999999999999E-2</v>
      </c>
      <c r="BE59" s="35">
        <v>1.4200000000000001E-2</v>
      </c>
      <c r="BF59" s="36">
        <v>1.47E-2</v>
      </c>
      <c r="BG59" s="35">
        <v>1.2699999999999999E-2</v>
      </c>
      <c r="BH59" s="35">
        <v>1.83E-2</v>
      </c>
      <c r="BI59" s="35">
        <v>2.86E-2</v>
      </c>
      <c r="BJ59" s="35">
        <v>2.5499999999999998E-2</v>
      </c>
      <c r="BK59" s="35">
        <v>1.6199999999999999E-2</v>
      </c>
      <c r="BL59" s="35">
        <v>1.5100000000000001E-2</v>
      </c>
      <c r="BM59" s="35">
        <v>1.55E-2</v>
      </c>
      <c r="BN59" s="35">
        <v>1.9099999999999999E-2</v>
      </c>
      <c r="BO59" s="36">
        <v>2.6800000000000001E-2</v>
      </c>
      <c r="BP59" s="35">
        <v>1.44E-2</v>
      </c>
      <c r="BQ59" s="35">
        <v>2.1499999999999998E-2</v>
      </c>
      <c r="BR59" s="36">
        <v>5.8000000000000003E-2</v>
      </c>
      <c r="BS59" s="37" t="s">
        <v>86</v>
      </c>
      <c r="BT59" s="37" t="s">
        <v>86</v>
      </c>
      <c r="BU59" s="39" t="s">
        <v>86</v>
      </c>
    </row>
    <row r="60" spans="1:73" x14ac:dyDescent="0.25">
      <c r="A60" s="26" t="s">
        <v>112</v>
      </c>
      <c r="B60" s="40">
        <v>2.4899999999999999E-2</v>
      </c>
      <c r="C60" s="41">
        <v>1.4999999999999999E-2</v>
      </c>
      <c r="D60" s="42">
        <v>3.4599999999999999E-2</v>
      </c>
      <c r="E60" s="41">
        <v>6.8999999999999999E-3</v>
      </c>
      <c r="F60" s="41">
        <v>2.9899999999999999E-2</v>
      </c>
      <c r="G60" s="41">
        <v>2.9399999999999999E-2</v>
      </c>
      <c r="H60" s="41">
        <v>2.2800000000000001E-2</v>
      </c>
      <c r="I60" s="42">
        <v>2.6599999999999999E-2</v>
      </c>
      <c r="J60" s="41">
        <v>2.63E-2</v>
      </c>
      <c r="K60" s="42">
        <v>2.3E-2</v>
      </c>
      <c r="L60" s="41">
        <v>4.0399999999999998E-2</v>
      </c>
      <c r="M60" s="41">
        <v>6.1000000000000004E-3</v>
      </c>
      <c r="N60" s="41">
        <v>2.1899999999999999E-2</v>
      </c>
      <c r="O60" s="41">
        <v>2.1600000000000001E-2</v>
      </c>
      <c r="P60" s="41">
        <v>2.3099999999999999E-2</v>
      </c>
      <c r="Q60" s="41">
        <v>2.3800000000000002E-2</v>
      </c>
      <c r="R60" s="41">
        <v>3.6600000000000001E-2</v>
      </c>
      <c r="S60" s="42">
        <v>2.86E-2</v>
      </c>
      <c r="T60" s="43">
        <v>5.8500000000000003E-2</v>
      </c>
      <c r="U60" s="41">
        <v>2.6800000000000001E-2</v>
      </c>
      <c r="V60" s="41">
        <v>5.04E-2</v>
      </c>
      <c r="W60" s="41">
        <v>1.44E-2</v>
      </c>
      <c r="X60" s="41" t="s">
        <v>86</v>
      </c>
      <c r="Y60" s="41">
        <v>2.1899999999999999E-2</v>
      </c>
      <c r="Z60" s="41">
        <v>2.1600000000000001E-2</v>
      </c>
      <c r="AA60" s="41">
        <v>1.9300000000000001E-2</v>
      </c>
      <c r="AB60" s="41">
        <v>2.9100000000000001E-2</v>
      </c>
      <c r="AC60" s="41">
        <v>2.3800000000000002E-2</v>
      </c>
      <c r="AD60" s="41">
        <v>3.6600000000000001E-2</v>
      </c>
      <c r="AE60" s="31">
        <f t="shared" si="10"/>
        <v>2.4562123779899178E-2</v>
      </c>
      <c r="AF60" s="42">
        <v>2.86E-2</v>
      </c>
      <c r="AG60" s="41">
        <v>2.24E-2</v>
      </c>
      <c r="AH60" s="41">
        <v>2.8199999999999999E-2</v>
      </c>
      <c r="AI60" s="41">
        <v>2.3800000000000002E-2</v>
      </c>
      <c r="AJ60" s="41" t="s">
        <v>86</v>
      </c>
      <c r="AK60" s="41">
        <v>1.9E-2</v>
      </c>
      <c r="AL60" s="41">
        <v>2.5600000000000001E-2</v>
      </c>
      <c r="AM60" s="42">
        <v>5.9299999999999999E-2</v>
      </c>
      <c r="AN60" s="41">
        <v>1.7600000000000001E-2</v>
      </c>
      <c r="AO60" s="41">
        <v>4.8000000000000001E-2</v>
      </c>
      <c r="AP60" s="41">
        <v>3.1800000000000002E-2</v>
      </c>
      <c r="AQ60" s="43">
        <v>5.16E-2</v>
      </c>
      <c r="AR60" s="42">
        <v>2.0899999999999998E-2</v>
      </c>
      <c r="AS60" s="41">
        <v>2.8000000000000001E-2</v>
      </c>
      <c r="AT60" s="41">
        <v>1.9599999999999999E-2</v>
      </c>
      <c r="AU60" s="41">
        <v>1.61E-2</v>
      </c>
      <c r="AV60" s="43">
        <v>2.58E-2</v>
      </c>
      <c r="AW60" s="41">
        <v>1.89E-2</v>
      </c>
      <c r="AX60" s="44" t="s">
        <v>86</v>
      </c>
      <c r="AY60" s="41">
        <v>2.1499999999999998E-2</v>
      </c>
      <c r="AZ60" s="41">
        <v>2.92E-2</v>
      </c>
      <c r="BA60" s="41">
        <v>2.2100000000000002E-2</v>
      </c>
      <c r="BB60" s="41">
        <v>2.2700000000000001E-2</v>
      </c>
      <c r="BC60" s="41">
        <v>1.8499999999999999E-2</v>
      </c>
      <c r="BD60" s="43" t="s">
        <v>86</v>
      </c>
      <c r="BE60" s="41">
        <v>2.4299999999999999E-2</v>
      </c>
      <c r="BF60" s="42">
        <v>1.9800000000000002E-2</v>
      </c>
      <c r="BG60" s="41">
        <v>1.9300000000000001E-2</v>
      </c>
      <c r="BH60" s="41">
        <v>2.7099999999999999E-2</v>
      </c>
      <c r="BI60" s="41">
        <v>1.7000000000000001E-2</v>
      </c>
      <c r="BJ60" s="41">
        <v>2.7099999999999999E-2</v>
      </c>
      <c r="BK60" s="41">
        <v>2.64E-2</v>
      </c>
      <c r="BL60" s="41">
        <v>1.5900000000000001E-2</v>
      </c>
      <c r="BM60" s="41">
        <v>2.5700000000000001E-2</v>
      </c>
      <c r="BN60" s="41">
        <v>1.9400000000000001E-2</v>
      </c>
      <c r="BO60" s="42">
        <v>4.8800000000000003E-2</v>
      </c>
      <c r="BP60" s="41">
        <v>8.8000000000000005E-3</v>
      </c>
      <c r="BQ60" s="41">
        <v>2.6499999999999999E-2</v>
      </c>
      <c r="BR60" s="42">
        <v>0.1178</v>
      </c>
      <c r="BS60" s="43" t="s">
        <v>86</v>
      </c>
      <c r="BT60" s="43" t="s">
        <v>86</v>
      </c>
      <c r="BU60" s="44" t="s">
        <v>86</v>
      </c>
    </row>
    <row r="61" spans="1:73" x14ac:dyDescent="0.25">
      <c r="A61" s="33" t="s">
        <v>96</v>
      </c>
      <c r="B61" s="34">
        <v>3.1699999999999999E-2</v>
      </c>
      <c r="C61" s="35">
        <v>3.1699999999999999E-2</v>
      </c>
      <c r="D61" s="36">
        <v>3.1699999999999999E-2</v>
      </c>
      <c r="E61" s="35">
        <v>6.83E-2</v>
      </c>
      <c r="F61" s="35">
        <v>4.3900000000000002E-2</v>
      </c>
      <c r="G61" s="35">
        <v>1.9199999999999998E-2</v>
      </c>
      <c r="H61" s="35">
        <v>2.52E-2</v>
      </c>
      <c r="I61" s="36">
        <v>2.5399999999999999E-2</v>
      </c>
      <c r="J61" s="35">
        <v>2.63E-2</v>
      </c>
      <c r="K61" s="36">
        <v>3.9399999999999998E-2</v>
      </c>
      <c r="L61" s="35">
        <v>3.39E-2</v>
      </c>
      <c r="M61" s="35">
        <v>2.7300000000000001E-2</v>
      </c>
      <c r="N61" s="35">
        <v>4.0099999999999997E-2</v>
      </c>
      <c r="O61" s="35">
        <v>6.2700000000000006E-2</v>
      </c>
      <c r="P61" s="35">
        <v>2.0799999999999999E-2</v>
      </c>
      <c r="Q61" s="35">
        <v>3.4000000000000002E-2</v>
      </c>
      <c r="R61" s="35">
        <v>1.8200000000000001E-2</v>
      </c>
      <c r="S61" s="36">
        <v>1.83E-2</v>
      </c>
      <c r="T61" s="37">
        <v>2.58E-2</v>
      </c>
      <c r="U61" s="35">
        <v>4.2299999999999997E-2</v>
      </c>
      <c r="V61" s="35">
        <v>2.5700000000000001E-2</v>
      </c>
      <c r="W61" s="35">
        <v>5.2200000000000003E-2</v>
      </c>
      <c r="X61" s="35">
        <v>8.9999999999999993E-3</v>
      </c>
      <c r="Y61" s="35">
        <v>4.0099999999999997E-2</v>
      </c>
      <c r="Z61" s="35">
        <v>6.2700000000000006E-2</v>
      </c>
      <c r="AA61" s="35">
        <v>2.0899999999999998E-2</v>
      </c>
      <c r="AB61" s="35">
        <v>2.07E-2</v>
      </c>
      <c r="AC61" s="35">
        <v>3.4000000000000002E-2</v>
      </c>
      <c r="AD61" s="35">
        <v>1.8200000000000001E-2</v>
      </c>
      <c r="AE61" s="38">
        <f t="shared" si="10"/>
        <v>3.3059253459186963E-2</v>
      </c>
      <c r="AF61" s="36">
        <v>1.83E-2</v>
      </c>
      <c r="AG61" s="35">
        <v>3.7699999999999997E-2</v>
      </c>
      <c r="AH61" s="35">
        <v>2.29E-2</v>
      </c>
      <c r="AI61" s="35">
        <v>3.4099999999999998E-2</v>
      </c>
      <c r="AJ61" s="35">
        <v>7.4399999999999994E-2</v>
      </c>
      <c r="AK61" s="35">
        <v>2.4299999999999999E-2</v>
      </c>
      <c r="AL61" s="35" t="s">
        <v>86</v>
      </c>
      <c r="AM61" s="36">
        <v>3.1E-2</v>
      </c>
      <c r="AN61" s="35">
        <v>2.9899999999999999E-2</v>
      </c>
      <c r="AO61" s="35">
        <v>1.49E-2</v>
      </c>
      <c r="AP61" s="35">
        <v>3.04E-2</v>
      </c>
      <c r="AQ61" s="37" t="s">
        <v>86</v>
      </c>
      <c r="AR61" s="36">
        <v>4.2099999999999999E-2</v>
      </c>
      <c r="AS61" s="35">
        <v>2.8500000000000001E-2</v>
      </c>
      <c r="AT61" s="35">
        <v>3.9E-2</v>
      </c>
      <c r="AU61" s="35">
        <v>3.6799999999999999E-2</v>
      </c>
      <c r="AV61" s="37" t="s">
        <v>86</v>
      </c>
      <c r="AW61" s="35">
        <v>3.3599999999999998E-2</v>
      </c>
      <c r="AX61" s="39">
        <v>0.1295</v>
      </c>
      <c r="AY61" s="35">
        <v>2.2800000000000001E-2</v>
      </c>
      <c r="AZ61" s="35">
        <v>4.2700000000000002E-2</v>
      </c>
      <c r="BA61" s="35">
        <v>4.8000000000000001E-2</v>
      </c>
      <c r="BB61" s="35">
        <v>7.6E-3</v>
      </c>
      <c r="BC61" s="35">
        <v>9.7999999999999997E-3</v>
      </c>
      <c r="BD61" s="37" t="s">
        <v>86</v>
      </c>
      <c r="BE61" s="35">
        <v>2.1899999999999999E-2</v>
      </c>
      <c r="BF61" s="36">
        <v>2.12E-2</v>
      </c>
      <c r="BG61" s="35">
        <v>2.8899999999999999E-2</v>
      </c>
      <c r="BH61" s="35">
        <v>2.86E-2</v>
      </c>
      <c r="BI61" s="35">
        <v>3.1800000000000002E-2</v>
      </c>
      <c r="BJ61" s="35">
        <v>5.1799999999999999E-2</v>
      </c>
      <c r="BK61" s="35">
        <v>3.8800000000000001E-2</v>
      </c>
      <c r="BL61" s="35">
        <v>5.6800000000000003E-2</v>
      </c>
      <c r="BM61" s="35">
        <v>2.6599999999999999E-2</v>
      </c>
      <c r="BN61" s="35">
        <v>3.5099999999999999E-2</v>
      </c>
      <c r="BO61" s="36" t="s">
        <v>86</v>
      </c>
      <c r="BP61" s="35">
        <v>8.9999999999999993E-3</v>
      </c>
      <c r="BQ61" s="35">
        <v>9.7999999999999997E-3</v>
      </c>
      <c r="BR61" s="36">
        <v>1.3899999999999999E-2</v>
      </c>
      <c r="BS61" s="37" t="s">
        <v>86</v>
      </c>
      <c r="BT61" s="37" t="s">
        <v>86</v>
      </c>
      <c r="BU61" s="39" t="s">
        <v>86</v>
      </c>
    </row>
    <row r="62" spans="1:73" x14ac:dyDescent="0.25">
      <c r="A62" s="50" t="s">
        <v>127</v>
      </c>
      <c r="B62" s="57">
        <v>0.20849999999999999</v>
      </c>
      <c r="C62" s="58">
        <v>0.18190000000000001</v>
      </c>
      <c r="D62" s="59">
        <v>0.23430000000000001</v>
      </c>
      <c r="E62" s="58">
        <v>0.1162</v>
      </c>
      <c r="F62" s="58">
        <v>0.13569999999999999</v>
      </c>
      <c r="G62" s="58">
        <v>0.1883</v>
      </c>
      <c r="H62" s="58">
        <v>0.23530000000000001</v>
      </c>
      <c r="I62" s="59">
        <v>0.26319999999999999</v>
      </c>
      <c r="J62" s="58">
        <v>0.2021</v>
      </c>
      <c r="K62" s="59">
        <v>0.21759999999999999</v>
      </c>
      <c r="L62" s="58">
        <v>0.19980000000000001</v>
      </c>
      <c r="M62" s="58">
        <v>0.19</v>
      </c>
      <c r="N62" s="58">
        <v>0.1701</v>
      </c>
      <c r="O62" s="58">
        <v>0.26669999999999999</v>
      </c>
      <c r="P62" s="58">
        <v>0.21310000000000001</v>
      </c>
      <c r="Q62" s="58">
        <v>0.20910000000000001</v>
      </c>
      <c r="R62" s="58">
        <v>0.1837</v>
      </c>
      <c r="S62" s="59">
        <v>0.21709999999999999</v>
      </c>
      <c r="T62" s="60">
        <v>0.1696</v>
      </c>
      <c r="U62" s="58">
        <v>0.2122</v>
      </c>
      <c r="V62" s="58">
        <v>0.19839999999999999</v>
      </c>
      <c r="W62" s="58">
        <v>0.14410000000000001</v>
      </c>
      <c r="X62" s="58">
        <v>0.22359999999999999</v>
      </c>
      <c r="Y62" s="58">
        <v>0.1701</v>
      </c>
      <c r="Z62" s="58">
        <v>0.26669999999999999</v>
      </c>
      <c r="AA62" s="58">
        <v>0.2351</v>
      </c>
      <c r="AB62" s="58">
        <v>0.1782</v>
      </c>
      <c r="AC62" s="58">
        <v>0.20910000000000001</v>
      </c>
      <c r="AD62" s="58">
        <v>0.1837</v>
      </c>
      <c r="AE62" s="61">
        <f t="shared" si="10"/>
        <v>0.20758766062426259</v>
      </c>
      <c r="AF62" s="59">
        <v>0.21709999999999999</v>
      </c>
      <c r="AG62" s="58">
        <v>0.17630000000000001</v>
      </c>
      <c r="AH62" s="58">
        <v>0.21410000000000001</v>
      </c>
      <c r="AI62" s="58">
        <v>0.1855</v>
      </c>
      <c r="AJ62" s="58">
        <v>0.15459999999999999</v>
      </c>
      <c r="AK62" s="58">
        <v>0.29820000000000002</v>
      </c>
      <c r="AL62" s="58">
        <v>0.11020000000000001</v>
      </c>
      <c r="AM62" s="59">
        <v>0.23219999999999999</v>
      </c>
      <c r="AN62" s="58">
        <v>0.26850000000000002</v>
      </c>
      <c r="AO62" s="58">
        <v>0.1482</v>
      </c>
      <c r="AP62" s="58">
        <v>0.23300000000000001</v>
      </c>
      <c r="AQ62" s="60">
        <v>0.20730000000000001</v>
      </c>
      <c r="AR62" s="59">
        <v>0.1431</v>
      </c>
      <c r="AS62" s="58">
        <v>0.2014</v>
      </c>
      <c r="AT62" s="58">
        <v>0.224</v>
      </c>
      <c r="AU62" s="58">
        <v>0.2177</v>
      </c>
      <c r="AV62" s="60">
        <v>0.31559999999999999</v>
      </c>
      <c r="AW62" s="58">
        <v>0.23219999999999999</v>
      </c>
      <c r="AX62" s="62">
        <v>0.1041</v>
      </c>
      <c r="AY62" s="58">
        <v>0.25419999999999998</v>
      </c>
      <c r="AZ62" s="58">
        <v>0.1522</v>
      </c>
      <c r="BA62" s="58">
        <v>0.1925</v>
      </c>
      <c r="BB62" s="58">
        <v>0.27210000000000001</v>
      </c>
      <c r="BC62" s="58">
        <v>0.2475</v>
      </c>
      <c r="BD62" s="60">
        <v>0.29110000000000003</v>
      </c>
      <c r="BE62" s="58">
        <v>0.22950000000000001</v>
      </c>
      <c r="BF62" s="59">
        <v>0.27060000000000001</v>
      </c>
      <c r="BG62" s="58">
        <v>0.21590000000000001</v>
      </c>
      <c r="BH62" s="58">
        <v>0.16500000000000001</v>
      </c>
      <c r="BI62" s="58">
        <v>0.20599999999999999</v>
      </c>
      <c r="BJ62" s="58">
        <v>0.22489999999999999</v>
      </c>
      <c r="BK62" s="58">
        <v>0.1762</v>
      </c>
      <c r="BL62" s="58">
        <v>0.13439999999999999</v>
      </c>
      <c r="BM62" s="58">
        <v>0.20669999999999999</v>
      </c>
      <c r="BN62" s="58">
        <v>0.20250000000000001</v>
      </c>
      <c r="BO62" s="59">
        <v>0.17810000000000001</v>
      </c>
      <c r="BP62" s="58">
        <v>0.40600000000000003</v>
      </c>
      <c r="BQ62" s="58">
        <v>0.41560000000000002</v>
      </c>
      <c r="BR62" s="59">
        <v>0.46500000000000002</v>
      </c>
      <c r="BS62" s="60" t="s">
        <v>86</v>
      </c>
      <c r="BT62" s="60" t="s">
        <v>86</v>
      </c>
      <c r="BU62" s="62" t="s">
        <v>86</v>
      </c>
    </row>
    <row r="63" spans="1:73" x14ac:dyDescent="0.25">
      <c r="A63" s="50" t="s">
        <v>128</v>
      </c>
      <c r="B63" s="51">
        <v>0.53749999999999998</v>
      </c>
      <c r="C63" s="52">
        <v>0.58230000000000004</v>
      </c>
      <c r="D63" s="53">
        <v>0.49399999999999999</v>
      </c>
      <c r="E63" s="52">
        <v>0.68189999999999995</v>
      </c>
      <c r="F63" s="52">
        <v>0.63500000000000001</v>
      </c>
      <c r="G63" s="52">
        <v>0.55089999999999995</v>
      </c>
      <c r="H63" s="52">
        <v>0.5554</v>
      </c>
      <c r="I63" s="53">
        <v>0.44209999999999999</v>
      </c>
      <c r="J63" s="52">
        <v>0.5514</v>
      </c>
      <c r="K63" s="53">
        <v>0.51780000000000004</v>
      </c>
      <c r="L63" s="52">
        <v>0.54990000000000006</v>
      </c>
      <c r="M63" s="52">
        <v>0.54769999999999996</v>
      </c>
      <c r="N63" s="52">
        <v>0.54779999999999995</v>
      </c>
      <c r="O63" s="52">
        <v>0.47739999999999999</v>
      </c>
      <c r="P63" s="52">
        <v>0.53669999999999995</v>
      </c>
      <c r="Q63" s="52">
        <v>0.53410000000000002</v>
      </c>
      <c r="R63" s="52">
        <v>0.56530000000000002</v>
      </c>
      <c r="S63" s="53">
        <v>0.5534</v>
      </c>
      <c r="T63" s="54">
        <v>0.53239999999999998</v>
      </c>
      <c r="U63" s="52">
        <v>0.55630000000000002</v>
      </c>
      <c r="V63" s="52">
        <v>0.55030000000000001</v>
      </c>
      <c r="W63" s="52">
        <v>0.60899999999999999</v>
      </c>
      <c r="X63" s="52">
        <v>0.50270000000000004</v>
      </c>
      <c r="Y63" s="52">
        <v>0.54779999999999995</v>
      </c>
      <c r="Z63" s="52">
        <v>0.47739999999999999</v>
      </c>
      <c r="AA63" s="52">
        <v>0.54430000000000001</v>
      </c>
      <c r="AB63" s="52">
        <v>0.52449999999999997</v>
      </c>
      <c r="AC63" s="52">
        <v>0.53410000000000002</v>
      </c>
      <c r="AD63" s="52">
        <v>0.56530000000000002</v>
      </c>
      <c r="AE63" s="61">
        <f t="shared" si="10"/>
        <v>0.53595767671350425</v>
      </c>
      <c r="AF63" s="53">
        <v>0.5534</v>
      </c>
      <c r="AG63" s="52">
        <v>0.57950000000000002</v>
      </c>
      <c r="AH63" s="52">
        <v>0.4592</v>
      </c>
      <c r="AI63" s="52">
        <v>0.55030000000000001</v>
      </c>
      <c r="AJ63" s="52">
        <v>0.7258</v>
      </c>
      <c r="AK63" s="52">
        <v>0.42199999999999999</v>
      </c>
      <c r="AL63" s="52">
        <v>0.70030000000000003</v>
      </c>
      <c r="AM63" s="53">
        <v>0.4975</v>
      </c>
      <c r="AN63" s="52">
        <v>0.4551</v>
      </c>
      <c r="AO63" s="52">
        <v>0.62529999999999997</v>
      </c>
      <c r="AP63" s="52">
        <v>0.48899999999999999</v>
      </c>
      <c r="AQ63" s="54">
        <v>0.37230000000000002</v>
      </c>
      <c r="AR63" s="53">
        <v>0.64780000000000004</v>
      </c>
      <c r="AS63" s="52">
        <v>0.54400000000000004</v>
      </c>
      <c r="AT63" s="52">
        <v>0.54249999999999998</v>
      </c>
      <c r="AU63" s="52">
        <v>0.49099999999999999</v>
      </c>
      <c r="AV63" s="54">
        <v>0.55000000000000004</v>
      </c>
      <c r="AW63" s="52">
        <v>0.52300000000000002</v>
      </c>
      <c r="AX63" s="55">
        <v>0.52010000000000001</v>
      </c>
      <c r="AY63" s="52">
        <v>0.4723</v>
      </c>
      <c r="AZ63" s="52">
        <v>0.6179</v>
      </c>
      <c r="BA63" s="52">
        <v>0.50990000000000002</v>
      </c>
      <c r="BB63" s="52">
        <v>0.4773</v>
      </c>
      <c r="BC63" s="52">
        <v>0.53100000000000003</v>
      </c>
      <c r="BD63" s="54">
        <v>0.57669999999999999</v>
      </c>
      <c r="BE63" s="52">
        <v>0.5161</v>
      </c>
      <c r="BF63" s="53">
        <v>0.43569999999999998</v>
      </c>
      <c r="BG63" s="52">
        <v>0.55789999999999995</v>
      </c>
      <c r="BH63" s="52">
        <v>0.59670000000000001</v>
      </c>
      <c r="BI63" s="52">
        <v>0.54410000000000003</v>
      </c>
      <c r="BJ63" s="52">
        <v>0.51570000000000005</v>
      </c>
      <c r="BK63" s="52">
        <v>0.59019999999999995</v>
      </c>
      <c r="BL63" s="52">
        <v>0.63370000000000004</v>
      </c>
      <c r="BM63" s="52">
        <v>0.56200000000000006</v>
      </c>
      <c r="BN63" s="52">
        <v>0.54600000000000004</v>
      </c>
      <c r="BO63" s="53">
        <v>0.57450000000000001</v>
      </c>
      <c r="BP63" s="52">
        <v>0.26269999999999999</v>
      </c>
      <c r="BQ63" s="52">
        <v>0.25269999999999998</v>
      </c>
      <c r="BR63" s="53">
        <v>0.2006</v>
      </c>
      <c r="BS63" s="54" t="s">
        <v>86</v>
      </c>
      <c r="BT63" s="54" t="s">
        <v>86</v>
      </c>
      <c r="BU63" s="55" t="s">
        <v>86</v>
      </c>
    </row>
    <row r="64" spans="1:73" ht="20.399999999999999" x14ac:dyDescent="0.25">
      <c r="A64" s="11" t="s">
        <v>129</v>
      </c>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row>
    <row r="65" spans="1:73" x14ac:dyDescent="0.25">
      <c r="A65" s="12" t="s">
        <v>85</v>
      </c>
      <c r="B65" s="13">
        <v>1011</v>
      </c>
      <c r="C65" s="14">
        <v>459</v>
      </c>
      <c r="D65" s="15">
        <v>552</v>
      </c>
      <c r="E65" s="14">
        <v>102</v>
      </c>
      <c r="F65" s="14">
        <v>143</v>
      </c>
      <c r="G65" s="14">
        <v>180</v>
      </c>
      <c r="H65" s="14">
        <v>155</v>
      </c>
      <c r="I65" s="15">
        <v>431</v>
      </c>
      <c r="J65" s="14">
        <v>578</v>
      </c>
      <c r="K65" s="15">
        <v>433</v>
      </c>
      <c r="L65" s="14">
        <v>270</v>
      </c>
      <c r="M65" s="14">
        <v>164</v>
      </c>
      <c r="N65" s="14">
        <v>89</v>
      </c>
      <c r="O65" s="14">
        <v>134</v>
      </c>
      <c r="P65" s="14">
        <v>217</v>
      </c>
      <c r="Q65" s="14">
        <v>874</v>
      </c>
      <c r="R65" s="16">
        <v>45</v>
      </c>
      <c r="S65" s="15">
        <v>92</v>
      </c>
      <c r="T65" s="14">
        <v>56</v>
      </c>
      <c r="U65" s="14">
        <v>124</v>
      </c>
      <c r="V65" s="14">
        <v>90</v>
      </c>
      <c r="W65" s="14">
        <v>87</v>
      </c>
      <c r="X65" s="14">
        <v>77</v>
      </c>
      <c r="Y65" s="14">
        <v>89</v>
      </c>
      <c r="Z65" s="14">
        <v>134</v>
      </c>
      <c r="AA65" s="14">
        <v>124</v>
      </c>
      <c r="AB65" s="14">
        <v>93</v>
      </c>
      <c r="AC65" s="14">
        <v>874</v>
      </c>
      <c r="AD65" s="16">
        <v>45</v>
      </c>
      <c r="AE65" s="17">
        <f t="shared" ref="AE65:AE66" si="11">AC65+AD65</f>
        <v>919</v>
      </c>
      <c r="AF65" s="15">
        <v>92</v>
      </c>
      <c r="AG65" s="14">
        <v>374</v>
      </c>
      <c r="AH65" s="14">
        <v>154</v>
      </c>
      <c r="AI65" s="14">
        <v>528</v>
      </c>
      <c r="AJ65" s="14">
        <v>52</v>
      </c>
      <c r="AK65" s="14">
        <v>278</v>
      </c>
      <c r="AL65" s="14">
        <v>57</v>
      </c>
      <c r="AM65" s="15">
        <v>96</v>
      </c>
      <c r="AN65" s="14">
        <v>484</v>
      </c>
      <c r="AO65" s="14">
        <v>133</v>
      </c>
      <c r="AP65" s="14">
        <v>95</v>
      </c>
      <c r="AQ65" s="16">
        <v>40</v>
      </c>
      <c r="AR65" s="15">
        <v>249</v>
      </c>
      <c r="AS65" s="14">
        <v>704</v>
      </c>
      <c r="AT65" s="14">
        <v>123</v>
      </c>
      <c r="AU65" s="14">
        <v>120</v>
      </c>
      <c r="AV65" s="16">
        <v>42</v>
      </c>
      <c r="AW65" s="14">
        <v>285</v>
      </c>
      <c r="AX65" s="18">
        <v>22</v>
      </c>
      <c r="AY65" s="14">
        <v>564</v>
      </c>
      <c r="AZ65" s="14">
        <v>447</v>
      </c>
      <c r="BA65" s="14">
        <v>97</v>
      </c>
      <c r="BB65" s="14">
        <v>126</v>
      </c>
      <c r="BC65" s="14">
        <v>81</v>
      </c>
      <c r="BD65" s="16">
        <v>26</v>
      </c>
      <c r="BE65" s="14">
        <v>244</v>
      </c>
      <c r="BF65" s="15">
        <v>346</v>
      </c>
      <c r="BG65" s="14">
        <v>737</v>
      </c>
      <c r="BH65" s="14">
        <v>329</v>
      </c>
      <c r="BI65" s="14">
        <v>178</v>
      </c>
      <c r="BJ65" s="14">
        <v>151</v>
      </c>
      <c r="BK65" s="14">
        <v>384</v>
      </c>
      <c r="BL65" s="14">
        <v>145</v>
      </c>
      <c r="BM65" s="14">
        <v>631</v>
      </c>
      <c r="BN65" s="14">
        <v>684</v>
      </c>
      <c r="BO65" s="15">
        <v>115</v>
      </c>
      <c r="BP65" s="16" t="s">
        <v>86</v>
      </c>
      <c r="BQ65" s="16" t="s">
        <v>86</v>
      </c>
      <c r="BR65" s="18" t="s">
        <v>86</v>
      </c>
      <c r="BS65" s="14">
        <v>375</v>
      </c>
      <c r="BT65" s="14">
        <v>446</v>
      </c>
      <c r="BU65" s="15">
        <v>71</v>
      </c>
    </row>
    <row r="66" spans="1:73" x14ac:dyDescent="0.25">
      <c r="A66" s="19" t="s">
        <v>130</v>
      </c>
      <c r="B66" s="20">
        <v>1009.31</v>
      </c>
      <c r="C66" s="21">
        <v>481</v>
      </c>
      <c r="D66" s="22">
        <v>528.30999999999995</v>
      </c>
      <c r="E66" s="21">
        <v>116.41</v>
      </c>
      <c r="F66" s="21">
        <v>145.59</v>
      </c>
      <c r="G66" s="21">
        <v>179.64</v>
      </c>
      <c r="H66" s="21">
        <v>151.30000000000001</v>
      </c>
      <c r="I66" s="22">
        <v>416.37</v>
      </c>
      <c r="J66" s="21">
        <v>555.79999999999995</v>
      </c>
      <c r="K66" s="22">
        <v>453.51</v>
      </c>
      <c r="L66" s="21">
        <v>261.95</v>
      </c>
      <c r="M66" s="21">
        <v>163.44999999999999</v>
      </c>
      <c r="N66" s="21">
        <v>94.39</v>
      </c>
      <c r="O66" s="21">
        <v>137.04</v>
      </c>
      <c r="P66" s="21">
        <v>227.21</v>
      </c>
      <c r="Q66" s="21">
        <v>884.04</v>
      </c>
      <c r="R66" s="23">
        <v>44.35</v>
      </c>
      <c r="S66" s="22">
        <v>80.92</v>
      </c>
      <c r="T66" s="21">
        <v>57.25</v>
      </c>
      <c r="U66" s="21">
        <v>120.08</v>
      </c>
      <c r="V66" s="21">
        <v>84.63</v>
      </c>
      <c r="W66" s="21">
        <v>89.92</v>
      </c>
      <c r="X66" s="21">
        <v>73.53</v>
      </c>
      <c r="Y66" s="21">
        <v>94.39</v>
      </c>
      <c r="Z66" s="21">
        <v>137.04</v>
      </c>
      <c r="AA66" s="21">
        <v>126.97</v>
      </c>
      <c r="AB66" s="21">
        <v>100.23</v>
      </c>
      <c r="AC66" s="21">
        <v>884.04</v>
      </c>
      <c r="AD66" s="23">
        <v>44.35</v>
      </c>
      <c r="AE66" s="24">
        <f t="shared" si="11"/>
        <v>928.39</v>
      </c>
      <c r="AF66" s="22">
        <v>80.92</v>
      </c>
      <c r="AG66" s="21">
        <v>371.09</v>
      </c>
      <c r="AH66" s="21">
        <v>156.58000000000001</v>
      </c>
      <c r="AI66" s="21">
        <v>527.66999999999996</v>
      </c>
      <c r="AJ66" s="21">
        <v>60.35</v>
      </c>
      <c r="AK66" s="21">
        <v>259.02999999999997</v>
      </c>
      <c r="AL66" s="21">
        <v>64.7</v>
      </c>
      <c r="AM66" s="22">
        <v>97.56</v>
      </c>
      <c r="AN66" s="21">
        <v>470.9</v>
      </c>
      <c r="AO66" s="21">
        <v>134.83000000000001</v>
      </c>
      <c r="AP66" s="21">
        <v>93.74</v>
      </c>
      <c r="AQ66" s="23">
        <v>37.18</v>
      </c>
      <c r="AR66" s="22">
        <v>262.45</v>
      </c>
      <c r="AS66" s="21">
        <v>698.52</v>
      </c>
      <c r="AT66" s="21">
        <v>129.22</v>
      </c>
      <c r="AU66" s="21">
        <v>116.45</v>
      </c>
      <c r="AV66" s="23">
        <v>43.83</v>
      </c>
      <c r="AW66" s="21">
        <v>289.51</v>
      </c>
      <c r="AX66" s="25">
        <v>21.28</v>
      </c>
      <c r="AY66" s="21">
        <v>555.14</v>
      </c>
      <c r="AZ66" s="21">
        <v>454.16</v>
      </c>
      <c r="BA66" s="21">
        <v>101.38</v>
      </c>
      <c r="BB66" s="21">
        <v>124.23</v>
      </c>
      <c r="BC66" s="21">
        <v>77.489999999999995</v>
      </c>
      <c r="BD66" s="23">
        <v>26.1</v>
      </c>
      <c r="BE66" s="21">
        <v>245.79</v>
      </c>
      <c r="BF66" s="22">
        <v>336.15</v>
      </c>
      <c r="BG66" s="21">
        <v>738.86</v>
      </c>
      <c r="BH66" s="21">
        <v>334.73</v>
      </c>
      <c r="BI66" s="21">
        <v>175.13</v>
      </c>
      <c r="BJ66" s="21">
        <v>145.5</v>
      </c>
      <c r="BK66" s="21">
        <v>389.12</v>
      </c>
      <c r="BL66" s="21">
        <v>153.30000000000001</v>
      </c>
      <c r="BM66" s="21">
        <v>634.39</v>
      </c>
      <c r="BN66" s="21">
        <v>679.61</v>
      </c>
      <c r="BO66" s="22">
        <v>112.5</v>
      </c>
      <c r="BP66" s="23" t="s">
        <v>86</v>
      </c>
      <c r="BQ66" s="23" t="s">
        <v>86</v>
      </c>
      <c r="BR66" s="25" t="s">
        <v>86</v>
      </c>
      <c r="BS66" s="21">
        <v>361.94</v>
      </c>
      <c r="BT66" s="21">
        <v>432.45</v>
      </c>
      <c r="BU66" s="22">
        <v>70.510000000000005</v>
      </c>
    </row>
    <row r="67" spans="1:73" x14ac:dyDescent="0.25">
      <c r="A67" s="26" t="s">
        <v>88</v>
      </c>
      <c r="B67" s="27">
        <v>0.5413</v>
      </c>
      <c r="C67" s="28">
        <v>0.59770000000000001</v>
      </c>
      <c r="D67" s="29">
        <v>0.49</v>
      </c>
      <c r="E67" s="28">
        <v>0.65720000000000001</v>
      </c>
      <c r="F67" s="28">
        <v>0.68379999999999996</v>
      </c>
      <c r="G67" s="28">
        <v>0.62080000000000002</v>
      </c>
      <c r="H67" s="28">
        <v>0.57230000000000003</v>
      </c>
      <c r="I67" s="29">
        <v>0.41360000000000002</v>
      </c>
      <c r="J67" s="28">
        <v>0.55079999999999996</v>
      </c>
      <c r="K67" s="29">
        <v>0.52969999999999995</v>
      </c>
      <c r="L67" s="28">
        <v>0.4642</v>
      </c>
      <c r="M67" s="28">
        <v>0.56540000000000001</v>
      </c>
      <c r="N67" s="28">
        <v>0.51149999999999995</v>
      </c>
      <c r="O67" s="28">
        <v>0.53090000000000004</v>
      </c>
      <c r="P67" s="28">
        <v>0.5917</v>
      </c>
      <c r="Q67" s="28">
        <v>0.53110000000000002</v>
      </c>
      <c r="R67" s="30">
        <v>0.63149999999999995</v>
      </c>
      <c r="S67" s="29">
        <v>0.60419999999999996</v>
      </c>
      <c r="T67" s="28">
        <v>0.47810000000000002</v>
      </c>
      <c r="U67" s="28">
        <v>0.4234</v>
      </c>
      <c r="V67" s="28">
        <v>0.51270000000000004</v>
      </c>
      <c r="W67" s="28">
        <v>0.59399999999999997</v>
      </c>
      <c r="X67" s="28">
        <v>0.53039999999999998</v>
      </c>
      <c r="Y67" s="28">
        <v>0.51149999999999995</v>
      </c>
      <c r="Z67" s="28">
        <v>0.53090000000000004</v>
      </c>
      <c r="AA67" s="28">
        <v>0.52929999999999999</v>
      </c>
      <c r="AB67" s="28">
        <v>0.67069999999999996</v>
      </c>
      <c r="AC67" s="28">
        <v>0.53110000000000002</v>
      </c>
      <c r="AD67" s="30">
        <v>0.63149999999999995</v>
      </c>
      <c r="AE67" s="31">
        <f t="shared" ref="AE67:AE71" si="12">(AC67*AC$66+AD67*AD$66)/AE$66</f>
        <v>0.53589619556436408</v>
      </c>
      <c r="AF67" s="29">
        <v>0.60419999999999996</v>
      </c>
      <c r="AG67" s="28">
        <v>0.60240000000000005</v>
      </c>
      <c r="AH67" s="28">
        <v>0.53839999999999999</v>
      </c>
      <c r="AI67" s="28">
        <v>0.58340000000000003</v>
      </c>
      <c r="AJ67" s="28">
        <v>0.65980000000000005</v>
      </c>
      <c r="AK67" s="28">
        <v>0.38040000000000002</v>
      </c>
      <c r="AL67" s="28">
        <v>0.69140000000000001</v>
      </c>
      <c r="AM67" s="29">
        <v>0.56859999999999999</v>
      </c>
      <c r="AN67" s="28">
        <v>0.47049999999999997</v>
      </c>
      <c r="AO67" s="28">
        <v>0.66879999999999995</v>
      </c>
      <c r="AP67" s="28">
        <v>0.42080000000000001</v>
      </c>
      <c r="AQ67" s="30">
        <v>0.53590000000000004</v>
      </c>
      <c r="AR67" s="29">
        <v>0.66790000000000005</v>
      </c>
      <c r="AS67" s="28">
        <v>0.52859999999999996</v>
      </c>
      <c r="AT67" s="28">
        <v>0.6492</v>
      </c>
      <c r="AU67" s="28">
        <v>0.5202</v>
      </c>
      <c r="AV67" s="30">
        <v>0.5363</v>
      </c>
      <c r="AW67" s="28">
        <v>0.58020000000000005</v>
      </c>
      <c r="AX67" s="32">
        <v>0.4299</v>
      </c>
      <c r="AY67" s="28">
        <v>0.48270000000000002</v>
      </c>
      <c r="AZ67" s="28">
        <v>0.61299999999999999</v>
      </c>
      <c r="BA67" s="28">
        <v>0.55459999999999998</v>
      </c>
      <c r="BB67" s="28">
        <v>0.58979999999999999</v>
      </c>
      <c r="BC67" s="28">
        <v>0.54349999999999998</v>
      </c>
      <c r="BD67" s="30">
        <v>0.47649999999999998</v>
      </c>
      <c r="BE67" s="28">
        <v>0.57809999999999995</v>
      </c>
      <c r="BF67" s="29">
        <v>0.40739999999999998</v>
      </c>
      <c r="BG67" s="28">
        <v>0.55989999999999995</v>
      </c>
      <c r="BH67" s="28">
        <v>0.65510000000000002</v>
      </c>
      <c r="BI67" s="28">
        <v>0.57809999999999995</v>
      </c>
      <c r="BJ67" s="28">
        <v>0.56110000000000004</v>
      </c>
      <c r="BK67" s="28">
        <v>0.63649999999999995</v>
      </c>
      <c r="BL67" s="28">
        <v>0.65249999999999997</v>
      </c>
      <c r="BM67" s="28">
        <v>0.55989999999999995</v>
      </c>
      <c r="BN67" s="28">
        <v>0.56420000000000003</v>
      </c>
      <c r="BO67" s="29">
        <v>0.50870000000000004</v>
      </c>
      <c r="BP67" s="30" t="s">
        <v>86</v>
      </c>
      <c r="BQ67" s="30" t="s">
        <v>86</v>
      </c>
      <c r="BR67" s="32" t="s">
        <v>86</v>
      </c>
      <c r="BS67" s="28" t="s">
        <v>86</v>
      </c>
      <c r="BT67" s="28" t="s">
        <v>86</v>
      </c>
      <c r="BU67" s="29" t="s">
        <v>86</v>
      </c>
    </row>
    <row r="68" spans="1:73" x14ac:dyDescent="0.25">
      <c r="A68" s="33" t="s">
        <v>131</v>
      </c>
      <c r="B68" s="34">
        <v>0.23719999999999999</v>
      </c>
      <c r="C68" s="35">
        <v>0.17610000000000001</v>
      </c>
      <c r="D68" s="36">
        <v>0.29270000000000002</v>
      </c>
      <c r="E68" s="35">
        <v>5.0700000000000002E-2</v>
      </c>
      <c r="F68" s="35">
        <v>0.1651</v>
      </c>
      <c r="G68" s="35">
        <v>0.1368</v>
      </c>
      <c r="H68" s="35">
        <v>0.2445</v>
      </c>
      <c r="I68" s="36">
        <v>0.35520000000000002</v>
      </c>
      <c r="J68" s="35">
        <v>0.2278</v>
      </c>
      <c r="K68" s="36">
        <v>0.2487</v>
      </c>
      <c r="L68" s="35">
        <v>0.316</v>
      </c>
      <c r="M68" s="35">
        <v>0.24540000000000001</v>
      </c>
      <c r="N68" s="35">
        <v>0.31040000000000001</v>
      </c>
      <c r="O68" s="35">
        <v>0.1459</v>
      </c>
      <c r="P68" s="35">
        <v>0.23780000000000001</v>
      </c>
      <c r="Q68" s="35">
        <v>0.25590000000000002</v>
      </c>
      <c r="R68" s="37">
        <v>0.20569999999999999</v>
      </c>
      <c r="S68" s="36">
        <v>5.0099999999999999E-2</v>
      </c>
      <c r="T68" s="35">
        <v>0.31030000000000002</v>
      </c>
      <c r="U68" s="35">
        <v>0.36</v>
      </c>
      <c r="V68" s="35">
        <v>0.25729999999999997</v>
      </c>
      <c r="W68" s="35">
        <v>0.25340000000000001</v>
      </c>
      <c r="X68" s="35">
        <v>0.2356</v>
      </c>
      <c r="Y68" s="35">
        <v>0.31040000000000001</v>
      </c>
      <c r="Z68" s="35">
        <v>0.1459</v>
      </c>
      <c r="AA68" s="35">
        <v>0.25750000000000001</v>
      </c>
      <c r="AB68" s="35">
        <v>0.21279999999999999</v>
      </c>
      <c r="AC68" s="35">
        <v>0.25590000000000002</v>
      </c>
      <c r="AD68" s="37">
        <v>0.20569999999999999</v>
      </c>
      <c r="AE68" s="38">
        <f t="shared" si="12"/>
        <v>0.25350190221781793</v>
      </c>
      <c r="AF68" s="36">
        <v>5.0099999999999999E-2</v>
      </c>
      <c r="AG68" s="35">
        <v>0.17610000000000001</v>
      </c>
      <c r="AH68" s="35">
        <v>0.24390000000000001</v>
      </c>
      <c r="AI68" s="35">
        <v>0.19620000000000001</v>
      </c>
      <c r="AJ68" s="35">
        <v>6.9500000000000006E-2</v>
      </c>
      <c r="AK68" s="35">
        <v>0.40360000000000001</v>
      </c>
      <c r="AL68" s="35">
        <v>0.14660000000000001</v>
      </c>
      <c r="AM68" s="36">
        <v>0.18060000000000001</v>
      </c>
      <c r="AN68" s="35">
        <v>0.31669999999999998</v>
      </c>
      <c r="AO68" s="35">
        <v>0.16300000000000001</v>
      </c>
      <c r="AP68" s="35">
        <v>0.2913</v>
      </c>
      <c r="AQ68" s="37">
        <v>0.26369999999999999</v>
      </c>
      <c r="AR68" s="36">
        <v>0.1157</v>
      </c>
      <c r="AS68" s="35">
        <v>0.25879999999999997</v>
      </c>
      <c r="AT68" s="35">
        <v>0.16639999999999999</v>
      </c>
      <c r="AU68" s="35">
        <v>0.2344</v>
      </c>
      <c r="AV68" s="37">
        <v>0.13769999999999999</v>
      </c>
      <c r="AW68" s="35">
        <v>0.18940000000000001</v>
      </c>
      <c r="AX68" s="39">
        <v>0.17649999999999999</v>
      </c>
      <c r="AY68" s="35">
        <v>0.30270000000000002</v>
      </c>
      <c r="AZ68" s="35">
        <v>0.157</v>
      </c>
      <c r="BA68" s="35">
        <v>0.2145</v>
      </c>
      <c r="BB68" s="35">
        <v>0.20419999999999999</v>
      </c>
      <c r="BC68" s="35">
        <v>0.1976</v>
      </c>
      <c r="BD68" s="37">
        <v>0.28339999999999999</v>
      </c>
      <c r="BE68" s="35">
        <v>0.20730000000000001</v>
      </c>
      <c r="BF68" s="36">
        <v>0.37369999999999998</v>
      </c>
      <c r="BG68" s="35">
        <v>0.24399999999999999</v>
      </c>
      <c r="BH68" s="35">
        <v>0.1633</v>
      </c>
      <c r="BI68" s="35">
        <v>0.17849999999999999</v>
      </c>
      <c r="BJ68" s="35">
        <v>0.2248</v>
      </c>
      <c r="BK68" s="35">
        <v>0.1812</v>
      </c>
      <c r="BL68" s="35">
        <v>0.15659999999999999</v>
      </c>
      <c r="BM68" s="35">
        <v>0.24490000000000001</v>
      </c>
      <c r="BN68" s="35">
        <v>0.21460000000000001</v>
      </c>
      <c r="BO68" s="36">
        <v>0.23769999999999999</v>
      </c>
      <c r="BP68" s="37" t="s">
        <v>86</v>
      </c>
      <c r="BQ68" s="37" t="s">
        <v>86</v>
      </c>
      <c r="BR68" s="39" t="s">
        <v>86</v>
      </c>
      <c r="BS68" s="35">
        <v>0.66139999999999999</v>
      </c>
      <c r="BT68" s="35">
        <v>0.55349999999999999</v>
      </c>
      <c r="BU68" s="36" t="s">
        <v>86</v>
      </c>
    </row>
    <row r="69" spans="1:73" x14ac:dyDescent="0.25">
      <c r="A69" s="26" t="s">
        <v>132</v>
      </c>
      <c r="B69" s="40">
        <v>7.0800000000000002E-2</v>
      </c>
      <c r="C69" s="41">
        <v>6.0699999999999997E-2</v>
      </c>
      <c r="D69" s="42">
        <v>0.08</v>
      </c>
      <c r="E69" s="41">
        <v>6.1899999999999997E-2</v>
      </c>
      <c r="F69" s="41">
        <v>3.3099999999999997E-2</v>
      </c>
      <c r="G69" s="41">
        <v>8.4599999999999995E-2</v>
      </c>
      <c r="H69" s="41">
        <v>5.8900000000000001E-2</v>
      </c>
      <c r="I69" s="42">
        <v>8.48E-2</v>
      </c>
      <c r="J69" s="41">
        <v>7.6499999999999999E-2</v>
      </c>
      <c r="K69" s="42">
        <v>6.3700000000000007E-2</v>
      </c>
      <c r="L69" s="41">
        <v>8.14E-2</v>
      </c>
      <c r="M69" s="41">
        <v>6.08E-2</v>
      </c>
      <c r="N69" s="41">
        <v>5.3400000000000003E-2</v>
      </c>
      <c r="O69" s="41">
        <v>0.10340000000000001</v>
      </c>
      <c r="P69" s="41">
        <v>5.7700000000000001E-2</v>
      </c>
      <c r="Q69" s="41">
        <v>7.1900000000000006E-2</v>
      </c>
      <c r="R69" s="43">
        <v>3.9800000000000002E-2</v>
      </c>
      <c r="S69" s="42">
        <v>7.5200000000000003E-2</v>
      </c>
      <c r="T69" s="41">
        <v>6.25E-2</v>
      </c>
      <c r="U69" s="41">
        <v>0.1094</v>
      </c>
      <c r="V69" s="41">
        <v>5.4399999999999997E-2</v>
      </c>
      <c r="W69" s="41">
        <v>3.4599999999999999E-2</v>
      </c>
      <c r="X69" s="41">
        <v>9.2799999999999994E-2</v>
      </c>
      <c r="Y69" s="41">
        <v>5.3400000000000003E-2</v>
      </c>
      <c r="Z69" s="41">
        <v>0.10340000000000001</v>
      </c>
      <c r="AA69" s="41">
        <v>8.0799999999999997E-2</v>
      </c>
      <c r="AB69" s="41">
        <v>2.8500000000000001E-2</v>
      </c>
      <c r="AC69" s="41">
        <v>7.1900000000000006E-2</v>
      </c>
      <c r="AD69" s="43">
        <v>3.9800000000000002E-2</v>
      </c>
      <c r="AE69" s="31">
        <f t="shared" si="12"/>
        <v>7.0366555003823827E-2</v>
      </c>
      <c r="AF69" s="42">
        <v>7.5200000000000003E-2</v>
      </c>
      <c r="AG69" s="41">
        <v>8.9200000000000002E-2</v>
      </c>
      <c r="AH69" s="41">
        <v>4.7899999999999998E-2</v>
      </c>
      <c r="AI69" s="41">
        <v>7.6999999999999999E-2</v>
      </c>
      <c r="AJ69" s="41">
        <v>3.3799999999999997E-2</v>
      </c>
      <c r="AK69" s="41">
        <v>7.2300000000000003E-2</v>
      </c>
      <c r="AL69" s="41">
        <v>3.0700000000000002E-2</v>
      </c>
      <c r="AM69" s="42">
        <v>8.2699999999999996E-2</v>
      </c>
      <c r="AN69" s="41">
        <v>7.3800000000000004E-2</v>
      </c>
      <c r="AO69" s="41">
        <v>4.6199999999999998E-2</v>
      </c>
      <c r="AP69" s="41">
        <v>0.1053</v>
      </c>
      <c r="AQ69" s="43">
        <v>9.7799999999999998E-2</v>
      </c>
      <c r="AR69" s="42">
        <v>6.1100000000000002E-2</v>
      </c>
      <c r="AS69" s="41">
        <v>7.6100000000000001E-2</v>
      </c>
      <c r="AT69" s="41">
        <v>5.2699999999999997E-2</v>
      </c>
      <c r="AU69" s="41">
        <v>6.5799999999999997E-2</v>
      </c>
      <c r="AV69" s="43">
        <v>6.4500000000000002E-2</v>
      </c>
      <c r="AW69" s="41">
        <v>5.9700000000000003E-2</v>
      </c>
      <c r="AX69" s="44">
        <v>4.4699999999999997E-2</v>
      </c>
      <c r="AY69" s="41">
        <v>7.4399999999999994E-2</v>
      </c>
      <c r="AZ69" s="41">
        <v>6.6400000000000001E-2</v>
      </c>
      <c r="BA69" s="41">
        <v>3.95E-2</v>
      </c>
      <c r="BB69" s="41">
        <v>5.5E-2</v>
      </c>
      <c r="BC69" s="41">
        <v>3.6700000000000003E-2</v>
      </c>
      <c r="BD69" s="43" t="s">
        <v>86</v>
      </c>
      <c r="BE69" s="41">
        <v>4.7899999999999998E-2</v>
      </c>
      <c r="BF69" s="42">
        <v>8.7800000000000003E-2</v>
      </c>
      <c r="BG69" s="41">
        <v>6.4100000000000004E-2</v>
      </c>
      <c r="BH69" s="41">
        <v>6.7900000000000002E-2</v>
      </c>
      <c r="BI69" s="41">
        <v>7.7100000000000002E-2</v>
      </c>
      <c r="BJ69" s="41">
        <v>7.3700000000000002E-2</v>
      </c>
      <c r="BK69" s="41">
        <v>7.6300000000000007E-2</v>
      </c>
      <c r="BL69" s="41">
        <v>0.10290000000000001</v>
      </c>
      <c r="BM69" s="41">
        <v>7.2300000000000003E-2</v>
      </c>
      <c r="BN69" s="41">
        <v>7.9799999999999996E-2</v>
      </c>
      <c r="BO69" s="42">
        <v>0.1249</v>
      </c>
      <c r="BP69" s="43" t="s">
        <v>86</v>
      </c>
      <c r="BQ69" s="43" t="s">
        <v>86</v>
      </c>
      <c r="BR69" s="44" t="s">
        <v>86</v>
      </c>
      <c r="BS69" s="41">
        <v>0.19739999999999999</v>
      </c>
      <c r="BT69" s="41">
        <v>0.16520000000000001</v>
      </c>
      <c r="BU69" s="42" t="s">
        <v>86</v>
      </c>
    </row>
    <row r="70" spans="1:73" x14ac:dyDescent="0.25">
      <c r="A70" s="33" t="s">
        <v>133</v>
      </c>
      <c r="B70" s="34">
        <v>5.0700000000000002E-2</v>
      </c>
      <c r="C70" s="35">
        <v>5.2600000000000001E-2</v>
      </c>
      <c r="D70" s="36">
        <v>4.8899999999999999E-2</v>
      </c>
      <c r="E70" s="35">
        <v>7.1000000000000004E-3</v>
      </c>
      <c r="F70" s="35">
        <v>4.4400000000000002E-2</v>
      </c>
      <c r="G70" s="35">
        <v>4.6699999999999998E-2</v>
      </c>
      <c r="H70" s="35">
        <v>4.1799999999999997E-2</v>
      </c>
      <c r="I70" s="36">
        <v>7.0000000000000007E-2</v>
      </c>
      <c r="J70" s="35">
        <v>4.9000000000000002E-2</v>
      </c>
      <c r="K70" s="36">
        <v>5.2600000000000001E-2</v>
      </c>
      <c r="L70" s="35">
        <v>3.2099999999999997E-2</v>
      </c>
      <c r="M70" s="35">
        <v>2.2599999999999999E-2</v>
      </c>
      <c r="N70" s="35">
        <v>2.1100000000000001E-2</v>
      </c>
      <c r="O70" s="35">
        <v>5.2400000000000002E-2</v>
      </c>
      <c r="P70" s="35">
        <v>4.7899999999999998E-2</v>
      </c>
      <c r="Q70" s="35">
        <v>3.6400000000000002E-2</v>
      </c>
      <c r="R70" s="37">
        <v>3.7600000000000001E-2</v>
      </c>
      <c r="S70" s="36">
        <v>0.21379999999999999</v>
      </c>
      <c r="T70" s="35">
        <v>5.0099999999999999E-2</v>
      </c>
      <c r="U70" s="35">
        <v>2.2100000000000002E-2</v>
      </c>
      <c r="V70" s="35">
        <v>3.4099999999999998E-2</v>
      </c>
      <c r="W70" s="35">
        <v>1.0699999999999999E-2</v>
      </c>
      <c r="X70" s="35">
        <v>3.7100000000000001E-2</v>
      </c>
      <c r="Y70" s="35">
        <v>2.1100000000000001E-2</v>
      </c>
      <c r="Z70" s="35">
        <v>5.2400000000000002E-2</v>
      </c>
      <c r="AA70" s="35">
        <v>5.3499999999999999E-2</v>
      </c>
      <c r="AB70" s="35">
        <v>4.07E-2</v>
      </c>
      <c r="AC70" s="35">
        <v>3.6400000000000002E-2</v>
      </c>
      <c r="AD70" s="37">
        <v>3.7600000000000001E-2</v>
      </c>
      <c r="AE70" s="38">
        <f t="shared" si="12"/>
        <v>3.6457325046586032E-2</v>
      </c>
      <c r="AF70" s="36">
        <v>0.21379999999999999</v>
      </c>
      <c r="AG70" s="35">
        <v>4.4499999999999998E-2</v>
      </c>
      <c r="AH70" s="35">
        <v>5.8299999999999998E-2</v>
      </c>
      <c r="AI70" s="35">
        <v>4.8599999999999997E-2</v>
      </c>
      <c r="AJ70" s="35">
        <v>2.7900000000000001E-2</v>
      </c>
      <c r="AK70" s="35">
        <v>7.0199999999999999E-2</v>
      </c>
      <c r="AL70" s="35">
        <v>4.2999999999999997E-2</v>
      </c>
      <c r="AM70" s="36">
        <v>2.92E-2</v>
      </c>
      <c r="AN70" s="35">
        <v>6.4100000000000004E-2</v>
      </c>
      <c r="AO70" s="35">
        <v>2.7300000000000001E-2</v>
      </c>
      <c r="AP70" s="35">
        <v>9.1399999999999995E-2</v>
      </c>
      <c r="AQ70" s="37">
        <v>2.4400000000000002E-2</v>
      </c>
      <c r="AR70" s="36">
        <v>2.9700000000000001E-2</v>
      </c>
      <c r="AS70" s="35">
        <v>4.9099999999999998E-2</v>
      </c>
      <c r="AT70" s="35">
        <v>7.2900000000000006E-2</v>
      </c>
      <c r="AU70" s="35">
        <v>4.7600000000000003E-2</v>
      </c>
      <c r="AV70" s="37">
        <v>4.2000000000000003E-2</v>
      </c>
      <c r="AW70" s="35">
        <v>5.8000000000000003E-2</v>
      </c>
      <c r="AX70" s="39" t="s">
        <v>86</v>
      </c>
      <c r="AY70" s="35">
        <v>6.5600000000000006E-2</v>
      </c>
      <c r="AZ70" s="35">
        <v>3.2300000000000002E-2</v>
      </c>
      <c r="BA70" s="35">
        <v>4.7600000000000003E-2</v>
      </c>
      <c r="BB70" s="35">
        <v>5.0500000000000003E-2</v>
      </c>
      <c r="BC70" s="35">
        <v>6.93E-2</v>
      </c>
      <c r="BD70" s="37" t="s">
        <v>86</v>
      </c>
      <c r="BE70" s="35">
        <v>5.1900000000000002E-2</v>
      </c>
      <c r="BF70" s="36">
        <v>7.5999999999999998E-2</v>
      </c>
      <c r="BG70" s="35">
        <v>4.6300000000000001E-2</v>
      </c>
      <c r="BH70" s="35">
        <v>3.0200000000000001E-2</v>
      </c>
      <c r="BI70" s="35">
        <v>6.7500000000000004E-2</v>
      </c>
      <c r="BJ70" s="35">
        <v>2.6599999999999999E-2</v>
      </c>
      <c r="BK70" s="35">
        <v>3.0599999999999999E-2</v>
      </c>
      <c r="BL70" s="35">
        <v>1.15E-2</v>
      </c>
      <c r="BM70" s="35">
        <v>3.7600000000000001E-2</v>
      </c>
      <c r="BN70" s="35">
        <v>4.82E-2</v>
      </c>
      <c r="BO70" s="36">
        <v>4.2999999999999997E-2</v>
      </c>
      <c r="BP70" s="37" t="s">
        <v>86</v>
      </c>
      <c r="BQ70" s="37" t="s">
        <v>86</v>
      </c>
      <c r="BR70" s="39" t="s">
        <v>86</v>
      </c>
      <c r="BS70" s="35">
        <v>0.14130000000000001</v>
      </c>
      <c r="BT70" s="35">
        <v>0.1182</v>
      </c>
      <c r="BU70" s="36" t="s">
        <v>86</v>
      </c>
    </row>
    <row r="71" spans="1:73" x14ac:dyDescent="0.25">
      <c r="A71" s="26" t="s">
        <v>90</v>
      </c>
      <c r="B71" s="40">
        <v>6.6E-3</v>
      </c>
      <c r="C71" s="41">
        <v>1.2200000000000001E-2</v>
      </c>
      <c r="D71" s="42">
        <v>1.4E-3</v>
      </c>
      <c r="E71" s="41">
        <v>6.4999999999999997E-3</v>
      </c>
      <c r="F71" s="41">
        <v>7.0000000000000001E-3</v>
      </c>
      <c r="G71" s="41" t="s">
        <v>86</v>
      </c>
      <c r="H71" s="41">
        <v>6.7000000000000002E-3</v>
      </c>
      <c r="I71" s="42">
        <v>9.2999999999999992E-3</v>
      </c>
      <c r="J71" s="41">
        <v>6.6E-3</v>
      </c>
      <c r="K71" s="42">
        <v>6.6E-3</v>
      </c>
      <c r="L71" s="41">
        <v>2.8999999999999998E-3</v>
      </c>
      <c r="M71" s="41">
        <v>6.1999999999999998E-3</v>
      </c>
      <c r="N71" s="41">
        <v>1.0500000000000001E-2</v>
      </c>
      <c r="O71" s="41">
        <v>7.3000000000000001E-3</v>
      </c>
      <c r="P71" s="41">
        <v>4.3E-3</v>
      </c>
      <c r="Q71" s="41">
        <v>5.4000000000000003E-3</v>
      </c>
      <c r="R71" s="43">
        <v>4.2900000000000001E-2</v>
      </c>
      <c r="S71" s="42" t="s">
        <v>86</v>
      </c>
      <c r="T71" s="41" t="s">
        <v>86</v>
      </c>
      <c r="U71" s="41">
        <v>6.3E-3</v>
      </c>
      <c r="V71" s="41" t="s">
        <v>86</v>
      </c>
      <c r="W71" s="41" t="s">
        <v>86</v>
      </c>
      <c r="X71" s="41">
        <v>1.3899999999999999E-2</v>
      </c>
      <c r="Y71" s="41">
        <v>1.0500000000000001E-2</v>
      </c>
      <c r="Z71" s="41">
        <v>7.3000000000000001E-3</v>
      </c>
      <c r="AA71" s="41">
        <v>7.6E-3</v>
      </c>
      <c r="AB71" s="41" t="s">
        <v>86</v>
      </c>
      <c r="AC71" s="41">
        <v>5.4000000000000003E-3</v>
      </c>
      <c r="AD71" s="43">
        <v>4.2900000000000001E-2</v>
      </c>
      <c r="AE71" s="31">
        <f t="shared" si="12"/>
        <v>7.1914077058132901E-3</v>
      </c>
      <c r="AF71" s="42" t="s">
        <v>86</v>
      </c>
      <c r="AG71" s="41">
        <v>5.4999999999999997E-3</v>
      </c>
      <c r="AH71" s="41">
        <v>6.4999999999999997E-3</v>
      </c>
      <c r="AI71" s="41">
        <v>5.7999999999999996E-3</v>
      </c>
      <c r="AJ71" s="41">
        <v>1.2500000000000001E-2</v>
      </c>
      <c r="AK71" s="41">
        <v>7.1999999999999998E-3</v>
      </c>
      <c r="AL71" s="41">
        <v>1.4999999999999999E-2</v>
      </c>
      <c r="AM71" s="42" t="s">
        <v>86</v>
      </c>
      <c r="AN71" s="41">
        <v>1.9E-3</v>
      </c>
      <c r="AO71" s="41">
        <v>1.32E-2</v>
      </c>
      <c r="AP71" s="41">
        <v>3.1800000000000002E-2</v>
      </c>
      <c r="AQ71" s="43" t="s">
        <v>86</v>
      </c>
      <c r="AR71" s="42">
        <v>3.8E-3</v>
      </c>
      <c r="AS71" s="41">
        <v>8.0000000000000002E-3</v>
      </c>
      <c r="AT71" s="41" t="s">
        <v>86</v>
      </c>
      <c r="AU71" s="41">
        <v>8.8000000000000005E-3</v>
      </c>
      <c r="AV71" s="43" t="s">
        <v>86</v>
      </c>
      <c r="AW71" s="41">
        <v>3.5000000000000001E-3</v>
      </c>
      <c r="AX71" s="44" t="s">
        <v>86</v>
      </c>
      <c r="AY71" s="41">
        <v>1.8E-3</v>
      </c>
      <c r="AZ71" s="41">
        <v>1.24E-2</v>
      </c>
      <c r="BA71" s="41" t="s">
        <v>86</v>
      </c>
      <c r="BB71" s="41" t="s">
        <v>86</v>
      </c>
      <c r="BC71" s="41">
        <v>1.32E-2</v>
      </c>
      <c r="BD71" s="43" t="s">
        <v>86</v>
      </c>
      <c r="BE71" s="41">
        <v>4.1999999999999997E-3</v>
      </c>
      <c r="BF71" s="42" t="s">
        <v>86</v>
      </c>
      <c r="BG71" s="41">
        <v>4.8999999999999998E-3</v>
      </c>
      <c r="BH71" s="41">
        <v>5.3E-3</v>
      </c>
      <c r="BI71" s="41">
        <v>1.01E-2</v>
      </c>
      <c r="BJ71" s="41">
        <v>5.1999999999999998E-3</v>
      </c>
      <c r="BK71" s="41">
        <v>1.9E-3</v>
      </c>
      <c r="BL71" s="41" t="s">
        <v>86</v>
      </c>
      <c r="BM71" s="41">
        <v>5.8999999999999999E-3</v>
      </c>
      <c r="BN71" s="41">
        <v>6.8999999999999999E-3</v>
      </c>
      <c r="BO71" s="42">
        <v>7.7999999999999996E-3</v>
      </c>
      <c r="BP71" s="43" t="s">
        <v>86</v>
      </c>
      <c r="BQ71" s="43" t="s">
        <v>86</v>
      </c>
      <c r="BR71" s="44" t="s">
        <v>86</v>
      </c>
      <c r="BS71" s="41" t="s">
        <v>86</v>
      </c>
      <c r="BT71" s="41">
        <v>1.54E-2</v>
      </c>
      <c r="BU71" s="42">
        <v>9.4200000000000006E-2</v>
      </c>
    </row>
    <row r="72" spans="1:73" x14ac:dyDescent="0.25">
      <c r="A72" s="33" t="s">
        <v>91</v>
      </c>
      <c r="B72" s="34">
        <v>7.1999999999999998E-3</v>
      </c>
      <c r="C72" s="35">
        <v>1.1599999999999999E-2</v>
      </c>
      <c r="D72" s="36">
        <v>3.3E-3</v>
      </c>
      <c r="E72" s="35">
        <v>2.3099999999999999E-2</v>
      </c>
      <c r="F72" s="35">
        <v>6.7000000000000002E-3</v>
      </c>
      <c r="G72" s="35">
        <v>4.7999999999999996E-3</v>
      </c>
      <c r="H72" s="35" t="s">
        <v>86</v>
      </c>
      <c r="I72" s="36">
        <v>6.6E-3</v>
      </c>
      <c r="J72" s="35">
        <v>6.7000000000000002E-3</v>
      </c>
      <c r="K72" s="36">
        <v>7.9000000000000008E-3</v>
      </c>
      <c r="L72" s="35">
        <v>1.09E-2</v>
      </c>
      <c r="M72" s="35">
        <v>5.3E-3</v>
      </c>
      <c r="N72" s="35">
        <v>1.0500000000000001E-2</v>
      </c>
      <c r="O72" s="35">
        <v>6.0000000000000001E-3</v>
      </c>
      <c r="P72" s="35">
        <v>4.0000000000000001E-3</v>
      </c>
      <c r="Q72" s="35">
        <v>7.3000000000000001E-3</v>
      </c>
      <c r="R72" s="37" t="s">
        <v>86</v>
      </c>
      <c r="S72" s="36">
        <v>1.0500000000000001E-2</v>
      </c>
      <c r="T72" s="35" t="s">
        <v>86</v>
      </c>
      <c r="U72" s="35">
        <v>2.3699999999999999E-2</v>
      </c>
      <c r="V72" s="35" t="s">
        <v>86</v>
      </c>
      <c r="W72" s="35" t="s">
        <v>86</v>
      </c>
      <c r="X72" s="35">
        <v>1.18E-2</v>
      </c>
      <c r="Y72" s="35">
        <v>1.0500000000000001E-2</v>
      </c>
      <c r="Z72" s="35">
        <v>6.0000000000000001E-3</v>
      </c>
      <c r="AA72" s="35">
        <v>7.1000000000000004E-3</v>
      </c>
      <c r="AB72" s="35" t="s">
        <v>86</v>
      </c>
      <c r="AC72" s="35">
        <v>7.3000000000000001E-3</v>
      </c>
      <c r="AD72" s="37" t="s">
        <v>86</v>
      </c>
      <c r="AE72" s="38">
        <f t="shared" ref="AE72:AE73" si="13">(AC72*AC$66)/AE$66</f>
        <v>6.9512726332683463E-3</v>
      </c>
      <c r="AF72" s="36">
        <v>1.0500000000000001E-2</v>
      </c>
      <c r="AG72" s="35">
        <v>2.5999999999999999E-3</v>
      </c>
      <c r="AH72" s="35">
        <v>2.9000000000000001E-2</v>
      </c>
      <c r="AI72" s="35">
        <v>1.0500000000000001E-2</v>
      </c>
      <c r="AJ72" s="35" t="s">
        <v>86</v>
      </c>
      <c r="AK72" s="35">
        <v>6.7999999999999996E-3</v>
      </c>
      <c r="AL72" s="35" t="s">
        <v>86</v>
      </c>
      <c r="AM72" s="36" t="s">
        <v>86</v>
      </c>
      <c r="AN72" s="35">
        <v>5.5999999999999999E-3</v>
      </c>
      <c r="AO72" s="35" t="s">
        <v>86</v>
      </c>
      <c r="AP72" s="35">
        <v>0.02</v>
      </c>
      <c r="AQ72" s="37" t="s">
        <v>86</v>
      </c>
      <c r="AR72" s="36">
        <v>1.06E-2</v>
      </c>
      <c r="AS72" s="35">
        <v>7.7000000000000002E-3</v>
      </c>
      <c r="AT72" s="35" t="s">
        <v>86</v>
      </c>
      <c r="AU72" s="35" t="s">
        <v>86</v>
      </c>
      <c r="AV72" s="37">
        <v>4.2700000000000002E-2</v>
      </c>
      <c r="AW72" s="35">
        <v>6.4999999999999997E-3</v>
      </c>
      <c r="AX72" s="39" t="s">
        <v>86</v>
      </c>
      <c r="AY72" s="35">
        <v>6.4999999999999997E-3</v>
      </c>
      <c r="AZ72" s="35">
        <v>8.0000000000000002E-3</v>
      </c>
      <c r="BA72" s="35">
        <v>1.8499999999999999E-2</v>
      </c>
      <c r="BB72" s="35" t="s">
        <v>86</v>
      </c>
      <c r="BC72" s="35" t="s">
        <v>86</v>
      </c>
      <c r="BD72" s="37" t="s">
        <v>86</v>
      </c>
      <c r="BE72" s="35">
        <v>7.6E-3</v>
      </c>
      <c r="BF72" s="36">
        <v>5.1999999999999998E-3</v>
      </c>
      <c r="BG72" s="35">
        <v>4.7999999999999996E-3</v>
      </c>
      <c r="BH72" s="35">
        <v>8.3000000000000001E-3</v>
      </c>
      <c r="BI72" s="35">
        <v>5.5999999999999999E-3</v>
      </c>
      <c r="BJ72" s="35">
        <v>1.1599999999999999E-2</v>
      </c>
      <c r="BK72" s="35">
        <v>7.4000000000000003E-3</v>
      </c>
      <c r="BL72" s="35">
        <v>5.3E-3</v>
      </c>
      <c r="BM72" s="35">
        <v>4.0000000000000001E-3</v>
      </c>
      <c r="BN72" s="35">
        <v>6.7000000000000002E-3</v>
      </c>
      <c r="BO72" s="36">
        <v>7.6E-3</v>
      </c>
      <c r="BP72" s="37" t="s">
        <v>86</v>
      </c>
      <c r="BQ72" s="37" t="s">
        <v>86</v>
      </c>
      <c r="BR72" s="39" t="s">
        <v>86</v>
      </c>
      <c r="BS72" s="35" t="s">
        <v>86</v>
      </c>
      <c r="BT72" s="35">
        <v>1.6799999999999999E-2</v>
      </c>
      <c r="BU72" s="36">
        <v>0.1032</v>
      </c>
    </row>
    <row r="73" spans="1:73" x14ac:dyDescent="0.25">
      <c r="A73" s="26" t="s">
        <v>92</v>
      </c>
      <c r="B73" s="40">
        <v>8.6E-3</v>
      </c>
      <c r="C73" s="41">
        <v>1.1900000000000001E-2</v>
      </c>
      <c r="D73" s="42">
        <v>5.4999999999999997E-3</v>
      </c>
      <c r="E73" s="41">
        <v>2.41E-2</v>
      </c>
      <c r="F73" s="41" t="s">
        <v>86</v>
      </c>
      <c r="G73" s="41" t="s">
        <v>86</v>
      </c>
      <c r="H73" s="41">
        <v>6.4999999999999997E-3</v>
      </c>
      <c r="I73" s="42">
        <v>1.17E-2</v>
      </c>
      <c r="J73" s="41">
        <v>7.0000000000000001E-3</v>
      </c>
      <c r="K73" s="42">
        <v>1.0500000000000001E-2</v>
      </c>
      <c r="L73" s="41">
        <v>1.06E-2</v>
      </c>
      <c r="M73" s="41" t="s">
        <v>86</v>
      </c>
      <c r="N73" s="41" t="s">
        <v>86</v>
      </c>
      <c r="O73" s="41">
        <v>4.2900000000000001E-2</v>
      </c>
      <c r="P73" s="41" t="s">
        <v>86</v>
      </c>
      <c r="Q73" s="41">
        <v>9.7999999999999997E-3</v>
      </c>
      <c r="R73" s="43" t="s">
        <v>86</v>
      </c>
      <c r="S73" s="42" t="s">
        <v>86</v>
      </c>
      <c r="T73" s="41" t="s">
        <v>86</v>
      </c>
      <c r="U73" s="41">
        <v>7.6E-3</v>
      </c>
      <c r="V73" s="41">
        <v>2.2100000000000002E-2</v>
      </c>
      <c r="W73" s="41" t="s">
        <v>86</v>
      </c>
      <c r="X73" s="41" t="s">
        <v>86</v>
      </c>
      <c r="Y73" s="41" t="s">
        <v>86</v>
      </c>
      <c r="Z73" s="41">
        <v>4.2900000000000001E-2</v>
      </c>
      <c r="AA73" s="41" t="s">
        <v>86</v>
      </c>
      <c r="AB73" s="41" t="s">
        <v>86</v>
      </c>
      <c r="AC73" s="41">
        <v>9.7999999999999997E-3</v>
      </c>
      <c r="AD73" s="43" t="s">
        <v>86</v>
      </c>
      <c r="AE73" s="31">
        <f t="shared" si="13"/>
        <v>9.3318454528807937E-3</v>
      </c>
      <c r="AF73" s="42" t="s">
        <v>86</v>
      </c>
      <c r="AG73" s="41">
        <v>2.8999999999999998E-3</v>
      </c>
      <c r="AH73" s="41">
        <v>5.8999999999999999E-3</v>
      </c>
      <c r="AI73" s="41">
        <v>3.8E-3</v>
      </c>
      <c r="AJ73" s="41" t="s">
        <v>86</v>
      </c>
      <c r="AK73" s="41">
        <v>1.46E-2</v>
      </c>
      <c r="AL73" s="41">
        <v>1.52E-2</v>
      </c>
      <c r="AM73" s="42">
        <v>1.9199999999999998E-2</v>
      </c>
      <c r="AN73" s="41">
        <v>8.3999999999999995E-3</v>
      </c>
      <c r="AO73" s="41" t="s">
        <v>86</v>
      </c>
      <c r="AP73" s="41">
        <v>9.5999999999999992E-3</v>
      </c>
      <c r="AQ73" s="43">
        <v>5.0299999999999997E-2</v>
      </c>
      <c r="AR73" s="42">
        <v>7.3000000000000001E-3</v>
      </c>
      <c r="AS73" s="41">
        <v>5.4000000000000003E-3</v>
      </c>
      <c r="AT73" s="41" t="s">
        <v>86</v>
      </c>
      <c r="AU73" s="41">
        <v>1.6400000000000001E-2</v>
      </c>
      <c r="AV73" s="43">
        <v>6.7599999999999993E-2</v>
      </c>
      <c r="AW73" s="41">
        <v>1.6799999999999999E-2</v>
      </c>
      <c r="AX73" s="44" t="s">
        <v>86</v>
      </c>
      <c r="AY73" s="41">
        <v>8.8999999999999999E-3</v>
      </c>
      <c r="AZ73" s="41">
        <v>8.2000000000000007E-3</v>
      </c>
      <c r="BA73" s="41">
        <v>2.92E-2</v>
      </c>
      <c r="BB73" s="41">
        <v>8.8000000000000005E-3</v>
      </c>
      <c r="BC73" s="41">
        <v>2.6700000000000002E-2</v>
      </c>
      <c r="BD73" s="43">
        <v>4.1799999999999997E-2</v>
      </c>
      <c r="BE73" s="41">
        <v>1.6E-2</v>
      </c>
      <c r="BF73" s="42">
        <v>6.1999999999999998E-3</v>
      </c>
      <c r="BG73" s="41">
        <v>6.6E-3</v>
      </c>
      <c r="BH73" s="41">
        <v>6.1999999999999998E-3</v>
      </c>
      <c r="BI73" s="41">
        <v>1.6299999999999999E-2</v>
      </c>
      <c r="BJ73" s="41">
        <v>6.1999999999999998E-3</v>
      </c>
      <c r="BK73" s="41">
        <v>2.5000000000000001E-3</v>
      </c>
      <c r="BL73" s="41" t="s">
        <v>86</v>
      </c>
      <c r="BM73" s="41">
        <v>6.1000000000000004E-3</v>
      </c>
      <c r="BN73" s="41">
        <v>5.7999999999999996E-3</v>
      </c>
      <c r="BO73" s="42" t="s">
        <v>86</v>
      </c>
      <c r="BP73" s="43" t="s">
        <v>86</v>
      </c>
      <c r="BQ73" s="43" t="s">
        <v>86</v>
      </c>
      <c r="BR73" s="44" t="s">
        <v>86</v>
      </c>
      <c r="BS73" s="41" t="s">
        <v>86</v>
      </c>
      <c r="BT73" s="41">
        <v>0.02</v>
      </c>
      <c r="BU73" s="42">
        <v>0.12280000000000001</v>
      </c>
    </row>
    <row r="74" spans="1:73" x14ac:dyDescent="0.25">
      <c r="A74" s="33" t="s">
        <v>93</v>
      </c>
      <c r="B74" s="34">
        <v>1.2500000000000001E-2</v>
      </c>
      <c r="C74" s="35">
        <v>1.01E-2</v>
      </c>
      <c r="D74" s="36">
        <v>1.46E-2</v>
      </c>
      <c r="E74" s="35">
        <v>2.4E-2</v>
      </c>
      <c r="F74" s="35">
        <v>1.34E-2</v>
      </c>
      <c r="G74" s="35">
        <v>3.2300000000000002E-2</v>
      </c>
      <c r="H74" s="35" t="s">
        <v>86</v>
      </c>
      <c r="I74" s="36">
        <v>4.8999999999999998E-3</v>
      </c>
      <c r="J74" s="35">
        <v>1.18E-2</v>
      </c>
      <c r="K74" s="36">
        <v>1.3299999999999999E-2</v>
      </c>
      <c r="L74" s="35">
        <v>2.3099999999999999E-2</v>
      </c>
      <c r="M74" s="35">
        <v>1.66E-2</v>
      </c>
      <c r="N74" s="35" t="s">
        <v>86</v>
      </c>
      <c r="O74" s="35">
        <v>8.2000000000000007E-3</v>
      </c>
      <c r="P74" s="35">
        <v>4.1000000000000003E-3</v>
      </c>
      <c r="Q74" s="35">
        <v>1.2200000000000001E-2</v>
      </c>
      <c r="R74" s="37">
        <v>2.0199999999999999E-2</v>
      </c>
      <c r="S74" s="36">
        <v>1.0800000000000001E-2</v>
      </c>
      <c r="T74" s="35">
        <v>3.5900000000000001E-2</v>
      </c>
      <c r="U74" s="35">
        <v>1.6500000000000001E-2</v>
      </c>
      <c r="V74" s="35">
        <v>2.3800000000000002E-2</v>
      </c>
      <c r="W74" s="35">
        <v>9.7000000000000003E-3</v>
      </c>
      <c r="X74" s="35">
        <v>2.5000000000000001E-2</v>
      </c>
      <c r="Y74" s="35" t="s">
        <v>86</v>
      </c>
      <c r="Z74" s="35">
        <v>8.2000000000000007E-3</v>
      </c>
      <c r="AA74" s="35">
        <v>7.4000000000000003E-3</v>
      </c>
      <c r="AB74" s="35" t="s">
        <v>86</v>
      </c>
      <c r="AC74" s="35">
        <v>1.2200000000000001E-2</v>
      </c>
      <c r="AD74" s="37">
        <v>2.0199999999999999E-2</v>
      </c>
      <c r="AE74" s="38">
        <f>(AC74*AC$66+AD74*AD$66)/AE$66</f>
        <v>1.2582166977240168E-2</v>
      </c>
      <c r="AF74" s="36">
        <v>1.0800000000000001E-2</v>
      </c>
      <c r="AG74" s="35">
        <v>1.8200000000000001E-2</v>
      </c>
      <c r="AH74" s="35">
        <v>6.0000000000000001E-3</v>
      </c>
      <c r="AI74" s="35">
        <v>1.46E-2</v>
      </c>
      <c r="AJ74" s="35">
        <v>1.49E-2</v>
      </c>
      <c r="AK74" s="35">
        <v>3.5000000000000001E-3</v>
      </c>
      <c r="AL74" s="35" t="s">
        <v>86</v>
      </c>
      <c r="AM74" s="36">
        <v>3.1699999999999999E-2</v>
      </c>
      <c r="AN74" s="35">
        <v>1.4200000000000001E-2</v>
      </c>
      <c r="AO74" s="35">
        <v>1.52E-2</v>
      </c>
      <c r="AP74" s="35" t="s">
        <v>86</v>
      </c>
      <c r="AQ74" s="37" t="s">
        <v>86</v>
      </c>
      <c r="AR74" s="36">
        <v>1.46E-2</v>
      </c>
      <c r="AS74" s="35">
        <v>2.8E-3</v>
      </c>
      <c r="AT74" s="35">
        <v>1.5900000000000001E-2</v>
      </c>
      <c r="AU74" s="35">
        <v>4.0399999999999998E-2</v>
      </c>
      <c r="AV74" s="37">
        <v>6.83E-2</v>
      </c>
      <c r="AW74" s="35">
        <v>3.3700000000000001E-2</v>
      </c>
      <c r="AX74" s="39">
        <v>4.1799999999999997E-2</v>
      </c>
      <c r="AY74" s="35">
        <v>1.5699999999999999E-2</v>
      </c>
      <c r="AZ74" s="35">
        <v>8.5000000000000006E-3</v>
      </c>
      <c r="BA74" s="35">
        <v>4.8899999999999999E-2</v>
      </c>
      <c r="BB74" s="35">
        <v>2.35E-2</v>
      </c>
      <c r="BC74" s="35">
        <v>3.49E-2</v>
      </c>
      <c r="BD74" s="37">
        <v>7.9100000000000004E-2</v>
      </c>
      <c r="BE74" s="35">
        <v>3.1899999999999998E-2</v>
      </c>
      <c r="BF74" s="36">
        <v>6.0000000000000001E-3</v>
      </c>
      <c r="BG74" s="35">
        <v>9.2999999999999992E-3</v>
      </c>
      <c r="BH74" s="35">
        <v>6.1000000000000004E-3</v>
      </c>
      <c r="BI74" s="35" t="s">
        <v>86</v>
      </c>
      <c r="BJ74" s="35">
        <v>1.2800000000000001E-2</v>
      </c>
      <c r="BK74" s="35">
        <v>1.24E-2</v>
      </c>
      <c r="BL74" s="35">
        <v>1.83E-2</v>
      </c>
      <c r="BM74" s="35">
        <v>1.0999999999999999E-2</v>
      </c>
      <c r="BN74" s="35">
        <v>1.2699999999999999E-2</v>
      </c>
      <c r="BO74" s="36">
        <v>0.01</v>
      </c>
      <c r="BP74" s="37" t="s">
        <v>86</v>
      </c>
      <c r="BQ74" s="37" t="s">
        <v>86</v>
      </c>
      <c r="BR74" s="39" t="s">
        <v>86</v>
      </c>
      <c r="BS74" s="35" t="s">
        <v>86</v>
      </c>
      <c r="BT74" s="35">
        <v>2.9100000000000001E-2</v>
      </c>
      <c r="BU74" s="36">
        <v>0.17849999999999999</v>
      </c>
    </row>
    <row r="75" spans="1:73" x14ac:dyDescent="0.25">
      <c r="A75" s="26" t="s">
        <v>94</v>
      </c>
      <c r="B75" s="40">
        <v>3.7000000000000002E-3</v>
      </c>
      <c r="C75" s="41">
        <v>2.0999999999999999E-3</v>
      </c>
      <c r="D75" s="42">
        <v>5.1000000000000004E-3</v>
      </c>
      <c r="E75" s="41">
        <v>1.55E-2</v>
      </c>
      <c r="F75" s="41">
        <v>7.1000000000000004E-3</v>
      </c>
      <c r="G75" s="41" t="s">
        <v>86</v>
      </c>
      <c r="H75" s="41">
        <v>5.8999999999999999E-3</v>
      </c>
      <c r="I75" s="42" t="s">
        <v>86</v>
      </c>
      <c r="J75" s="41">
        <v>4.8999999999999998E-3</v>
      </c>
      <c r="K75" s="42">
        <v>2.2000000000000001E-3</v>
      </c>
      <c r="L75" s="41" t="s">
        <v>86</v>
      </c>
      <c r="M75" s="41">
        <v>6.1999999999999998E-3</v>
      </c>
      <c r="N75" s="41">
        <v>9.4000000000000004E-3</v>
      </c>
      <c r="O75" s="41">
        <v>1.3299999999999999E-2</v>
      </c>
      <c r="P75" s="41" t="s">
        <v>86</v>
      </c>
      <c r="Q75" s="41">
        <v>4.1999999999999997E-3</v>
      </c>
      <c r="R75" s="43" t="s">
        <v>86</v>
      </c>
      <c r="S75" s="42" t="s">
        <v>86</v>
      </c>
      <c r="T75" s="41" t="s">
        <v>86</v>
      </c>
      <c r="U75" s="41" t="s">
        <v>86</v>
      </c>
      <c r="V75" s="41" t="s">
        <v>86</v>
      </c>
      <c r="W75" s="41" t="s">
        <v>86</v>
      </c>
      <c r="X75" s="41">
        <v>1.37E-2</v>
      </c>
      <c r="Y75" s="41">
        <v>9.4000000000000004E-3</v>
      </c>
      <c r="Z75" s="41">
        <v>1.3299999999999999E-2</v>
      </c>
      <c r="AA75" s="41" t="s">
        <v>86</v>
      </c>
      <c r="AB75" s="41" t="s">
        <v>86</v>
      </c>
      <c r="AC75" s="41">
        <v>4.1999999999999997E-3</v>
      </c>
      <c r="AD75" s="43" t="s">
        <v>86</v>
      </c>
      <c r="AE75" s="31">
        <f>(AC75*AC$66)/AE$66</f>
        <v>3.9993623369489108E-3</v>
      </c>
      <c r="AF75" s="42" t="s">
        <v>86</v>
      </c>
      <c r="AG75" s="41">
        <v>7.3000000000000001E-3</v>
      </c>
      <c r="AH75" s="41" t="s">
        <v>86</v>
      </c>
      <c r="AI75" s="41">
        <v>5.1999999999999998E-3</v>
      </c>
      <c r="AJ75" s="41">
        <v>1.6799999999999999E-2</v>
      </c>
      <c r="AK75" s="41" t="s">
        <v>86</v>
      </c>
      <c r="AL75" s="41" t="s">
        <v>86</v>
      </c>
      <c r="AM75" s="42" t="s">
        <v>86</v>
      </c>
      <c r="AN75" s="41" t="s">
        <v>86</v>
      </c>
      <c r="AO75" s="41" t="s">
        <v>86</v>
      </c>
      <c r="AP75" s="41" t="s">
        <v>86</v>
      </c>
      <c r="AQ75" s="43" t="s">
        <v>86</v>
      </c>
      <c r="AR75" s="42">
        <v>1.03E-2</v>
      </c>
      <c r="AS75" s="41">
        <v>5.3E-3</v>
      </c>
      <c r="AT75" s="41" t="s">
        <v>86</v>
      </c>
      <c r="AU75" s="41" t="s">
        <v>86</v>
      </c>
      <c r="AV75" s="43" t="s">
        <v>86</v>
      </c>
      <c r="AW75" s="41" t="s">
        <v>86</v>
      </c>
      <c r="AX75" s="44" t="s">
        <v>86</v>
      </c>
      <c r="AY75" s="41" t="s">
        <v>86</v>
      </c>
      <c r="AZ75" s="41">
        <v>8.2000000000000007E-3</v>
      </c>
      <c r="BA75" s="41" t="s">
        <v>86</v>
      </c>
      <c r="BB75" s="41" t="s">
        <v>86</v>
      </c>
      <c r="BC75" s="41" t="s">
        <v>86</v>
      </c>
      <c r="BD75" s="43" t="s">
        <v>86</v>
      </c>
      <c r="BE75" s="41" t="s">
        <v>86</v>
      </c>
      <c r="BF75" s="42" t="s">
        <v>86</v>
      </c>
      <c r="BG75" s="41">
        <v>2.3999999999999998E-3</v>
      </c>
      <c r="BH75" s="41">
        <v>5.4999999999999997E-3</v>
      </c>
      <c r="BI75" s="41">
        <v>5.8999999999999999E-3</v>
      </c>
      <c r="BJ75" s="41" t="s">
        <v>86</v>
      </c>
      <c r="BK75" s="41">
        <v>2.0999999999999999E-3</v>
      </c>
      <c r="BL75" s="41" t="s">
        <v>86</v>
      </c>
      <c r="BM75" s="41">
        <v>2.8999999999999998E-3</v>
      </c>
      <c r="BN75" s="41">
        <v>4.1999999999999997E-3</v>
      </c>
      <c r="BO75" s="42">
        <v>8.9999999999999993E-3</v>
      </c>
      <c r="BP75" s="43" t="s">
        <v>86</v>
      </c>
      <c r="BQ75" s="43" t="s">
        <v>86</v>
      </c>
      <c r="BR75" s="44" t="s">
        <v>86</v>
      </c>
      <c r="BS75" s="41" t="s">
        <v>86</v>
      </c>
      <c r="BT75" s="41">
        <v>8.6E-3</v>
      </c>
      <c r="BU75" s="42">
        <v>5.2900000000000003E-2</v>
      </c>
    </row>
    <row r="76" spans="1:73" x14ac:dyDescent="0.25">
      <c r="A76" s="33" t="s">
        <v>95</v>
      </c>
      <c r="B76" s="34">
        <v>3.1300000000000001E-2</v>
      </c>
      <c r="C76" s="35">
        <v>3.5799999999999998E-2</v>
      </c>
      <c r="D76" s="36">
        <v>2.7199999999999998E-2</v>
      </c>
      <c r="E76" s="35">
        <v>1.4200000000000001E-2</v>
      </c>
      <c r="F76" s="35">
        <v>1.3100000000000001E-2</v>
      </c>
      <c r="G76" s="35">
        <v>5.2299999999999999E-2</v>
      </c>
      <c r="H76" s="35">
        <v>3.78E-2</v>
      </c>
      <c r="I76" s="36">
        <v>3.1E-2</v>
      </c>
      <c r="J76" s="35">
        <v>2.4199999999999999E-2</v>
      </c>
      <c r="K76" s="36">
        <v>0.04</v>
      </c>
      <c r="L76" s="35">
        <v>1.0999999999999999E-2</v>
      </c>
      <c r="M76" s="35">
        <v>5.3600000000000002E-2</v>
      </c>
      <c r="N76" s="35">
        <v>3.4200000000000001E-2</v>
      </c>
      <c r="O76" s="35">
        <v>2.6499999999999999E-2</v>
      </c>
      <c r="P76" s="35">
        <v>4.48E-2</v>
      </c>
      <c r="Q76" s="35">
        <v>3.2500000000000001E-2</v>
      </c>
      <c r="R76" s="37">
        <v>2.2200000000000001E-2</v>
      </c>
      <c r="S76" s="36">
        <v>2.3900000000000001E-2</v>
      </c>
      <c r="T76" s="35" t="s">
        <v>86</v>
      </c>
      <c r="U76" s="35">
        <v>8.6E-3</v>
      </c>
      <c r="V76" s="35">
        <v>2.18E-2</v>
      </c>
      <c r="W76" s="35">
        <v>8.8099999999999998E-2</v>
      </c>
      <c r="X76" s="35">
        <v>1.14E-2</v>
      </c>
      <c r="Y76" s="35">
        <v>3.4200000000000001E-2</v>
      </c>
      <c r="Z76" s="35">
        <v>2.6499999999999999E-2</v>
      </c>
      <c r="AA76" s="35">
        <v>4.2900000000000001E-2</v>
      </c>
      <c r="AB76" s="35">
        <v>4.7300000000000002E-2</v>
      </c>
      <c r="AC76" s="35">
        <v>3.2500000000000001E-2</v>
      </c>
      <c r="AD76" s="37">
        <v>2.2200000000000001E-2</v>
      </c>
      <c r="AE76" s="38">
        <f>(AC76*AC$66+AD76*AD$66)/AE$66</f>
        <v>3.2007960016803283E-2</v>
      </c>
      <c r="AF76" s="36">
        <v>2.3900000000000001E-2</v>
      </c>
      <c r="AG76" s="35">
        <v>3.1099999999999999E-2</v>
      </c>
      <c r="AH76" s="35">
        <v>3.2899999999999999E-2</v>
      </c>
      <c r="AI76" s="35">
        <v>3.1600000000000003E-2</v>
      </c>
      <c r="AJ76" s="35" t="s">
        <v>86</v>
      </c>
      <c r="AK76" s="35">
        <v>2.8000000000000001E-2</v>
      </c>
      <c r="AL76" s="35">
        <v>0.03</v>
      </c>
      <c r="AM76" s="36">
        <v>5.8799999999999998E-2</v>
      </c>
      <c r="AN76" s="35">
        <v>3.0700000000000002E-2</v>
      </c>
      <c r="AO76" s="35">
        <v>5.1400000000000001E-2</v>
      </c>
      <c r="AP76" s="35">
        <v>2.9700000000000001E-2</v>
      </c>
      <c r="AQ76" s="37">
        <v>2.7900000000000001E-2</v>
      </c>
      <c r="AR76" s="36">
        <v>2.06E-2</v>
      </c>
      <c r="AS76" s="35">
        <v>3.1699999999999999E-2</v>
      </c>
      <c r="AT76" s="35">
        <v>3.5200000000000002E-2</v>
      </c>
      <c r="AU76" s="35">
        <v>3.39E-2</v>
      </c>
      <c r="AV76" s="37">
        <v>2.2100000000000002E-2</v>
      </c>
      <c r="AW76" s="35">
        <v>3.27E-2</v>
      </c>
      <c r="AX76" s="39" t="s">
        <v>86</v>
      </c>
      <c r="AY76" s="35">
        <v>2.98E-2</v>
      </c>
      <c r="AZ76" s="35">
        <v>3.32E-2</v>
      </c>
      <c r="BA76" s="35">
        <v>1.8100000000000002E-2</v>
      </c>
      <c r="BB76" s="35">
        <v>5.2900000000000003E-2</v>
      </c>
      <c r="BC76" s="35">
        <v>6.6299999999999998E-2</v>
      </c>
      <c r="BD76" s="37">
        <v>0.1191</v>
      </c>
      <c r="BE76" s="35">
        <v>3.9300000000000002E-2</v>
      </c>
      <c r="BF76" s="36">
        <v>2.9700000000000001E-2</v>
      </c>
      <c r="BG76" s="35">
        <v>3.49E-2</v>
      </c>
      <c r="BH76" s="35">
        <v>3.0700000000000002E-2</v>
      </c>
      <c r="BI76" s="35">
        <v>3.39E-2</v>
      </c>
      <c r="BJ76" s="35">
        <v>4.41E-2</v>
      </c>
      <c r="BK76" s="35">
        <v>2.3099999999999999E-2</v>
      </c>
      <c r="BL76" s="35">
        <v>6.4000000000000003E-3</v>
      </c>
      <c r="BM76" s="35">
        <v>3.09E-2</v>
      </c>
      <c r="BN76" s="35">
        <v>2.5999999999999999E-2</v>
      </c>
      <c r="BO76" s="36">
        <v>1.61E-2</v>
      </c>
      <c r="BP76" s="37" t="s">
        <v>86</v>
      </c>
      <c r="BQ76" s="37" t="s">
        <v>86</v>
      </c>
      <c r="BR76" s="39" t="s">
        <v>86</v>
      </c>
      <c r="BS76" s="35" t="s">
        <v>86</v>
      </c>
      <c r="BT76" s="35">
        <v>7.3099999999999998E-2</v>
      </c>
      <c r="BU76" s="36">
        <v>0.44840000000000002</v>
      </c>
    </row>
    <row r="77" spans="1:73" x14ac:dyDescent="0.25">
      <c r="A77" s="26" t="s">
        <v>96</v>
      </c>
      <c r="B77" s="40">
        <v>3.0200000000000001E-2</v>
      </c>
      <c r="C77" s="41">
        <v>2.9100000000000001E-2</v>
      </c>
      <c r="D77" s="42">
        <v>3.1199999999999999E-2</v>
      </c>
      <c r="E77" s="41">
        <v>0.11559999999999999</v>
      </c>
      <c r="F77" s="41">
        <v>2.63E-2</v>
      </c>
      <c r="G77" s="41">
        <v>2.1600000000000001E-2</v>
      </c>
      <c r="H77" s="41">
        <v>2.5600000000000001E-2</v>
      </c>
      <c r="I77" s="42">
        <v>1.2999999999999999E-2</v>
      </c>
      <c r="J77" s="41">
        <v>3.4500000000000003E-2</v>
      </c>
      <c r="K77" s="42">
        <v>2.4899999999999999E-2</v>
      </c>
      <c r="L77" s="41">
        <v>4.7899999999999998E-2</v>
      </c>
      <c r="M77" s="41">
        <v>1.7899999999999999E-2</v>
      </c>
      <c r="N77" s="41">
        <v>3.8899999999999997E-2</v>
      </c>
      <c r="O77" s="41">
        <v>6.3100000000000003E-2</v>
      </c>
      <c r="P77" s="41">
        <v>7.7999999999999996E-3</v>
      </c>
      <c r="Q77" s="41">
        <v>3.3399999999999999E-2</v>
      </c>
      <c r="R77" s="43" t="s">
        <v>86</v>
      </c>
      <c r="S77" s="42">
        <v>1.14E-2</v>
      </c>
      <c r="T77" s="41">
        <v>6.3100000000000003E-2</v>
      </c>
      <c r="U77" s="41">
        <v>2.23E-2</v>
      </c>
      <c r="V77" s="41">
        <v>7.3899999999999993E-2</v>
      </c>
      <c r="W77" s="41">
        <v>9.4999999999999998E-3</v>
      </c>
      <c r="X77" s="41">
        <v>2.8199999999999999E-2</v>
      </c>
      <c r="Y77" s="41">
        <v>3.8899999999999997E-2</v>
      </c>
      <c r="Z77" s="41">
        <v>6.3100000000000003E-2</v>
      </c>
      <c r="AA77" s="41">
        <v>1.3899999999999999E-2</v>
      </c>
      <c r="AB77" s="41" t="s">
        <v>86</v>
      </c>
      <c r="AC77" s="41">
        <v>3.3399999999999999E-2</v>
      </c>
      <c r="AD77" s="43" t="s">
        <v>86</v>
      </c>
      <c r="AE77" s="31">
        <f>(AC77*AC$66)/AE$66</f>
        <v>3.1804452870022294E-2</v>
      </c>
      <c r="AF77" s="42">
        <v>1.14E-2</v>
      </c>
      <c r="AG77" s="41">
        <v>2.0199999999999999E-2</v>
      </c>
      <c r="AH77" s="41">
        <v>3.1E-2</v>
      </c>
      <c r="AI77" s="41">
        <v>2.3400000000000001E-2</v>
      </c>
      <c r="AJ77" s="41">
        <v>0.1648</v>
      </c>
      <c r="AK77" s="41">
        <v>1.35E-2</v>
      </c>
      <c r="AL77" s="41">
        <v>2.8199999999999999E-2</v>
      </c>
      <c r="AM77" s="42">
        <v>2.93E-2</v>
      </c>
      <c r="AN77" s="41">
        <v>1.41E-2</v>
      </c>
      <c r="AO77" s="41">
        <v>1.4800000000000001E-2</v>
      </c>
      <c r="AP77" s="41" t="s">
        <v>86</v>
      </c>
      <c r="AQ77" s="43" t="s">
        <v>86</v>
      </c>
      <c r="AR77" s="42">
        <v>5.8500000000000003E-2</v>
      </c>
      <c r="AS77" s="41">
        <v>2.63E-2</v>
      </c>
      <c r="AT77" s="41">
        <v>7.6E-3</v>
      </c>
      <c r="AU77" s="41">
        <v>3.2599999999999997E-2</v>
      </c>
      <c r="AV77" s="43">
        <v>1.8700000000000001E-2</v>
      </c>
      <c r="AW77" s="41">
        <v>1.9300000000000001E-2</v>
      </c>
      <c r="AX77" s="44">
        <v>0.307</v>
      </c>
      <c r="AY77" s="41">
        <v>1.17E-2</v>
      </c>
      <c r="AZ77" s="41">
        <v>5.28E-2</v>
      </c>
      <c r="BA77" s="41">
        <v>2.9100000000000001E-2</v>
      </c>
      <c r="BB77" s="41">
        <v>1.5299999999999999E-2</v>
      </c>
      <c r="BC77" s="41">
        <v>1.1599999999999999E-2</v>
      </c>
      <c r="BD77" s="43" t="s">
        <v>86</v>
      </c>
      <c r="BE77" s="41">
        <v>1.5599999999999999E-2</v>
      </c>
      <c r="BF77" s="42">
        <v>7.9000000000000008E-3</v>
      </c>
      <c r="BG77" s="41">
        <v>2.2700000000000001E-2</v>
      </c>
      <c r="BH77" s="41">
        <v>2.1399999999999999E-2</v>
      </c>
      <c r="BI77" s="41">
        <v>2.7099999999999999E-2</v>
      </c>
      <c r="BJ77" s="41">
        <v>3.39E-2</v>
      </c>
      <c r="BK77" s="41">
        <v>2.58E-2</v>
      </c>
      <c r="BL77" s="41">
        <v>4.65E-2</v>
      </c>
      <c r="BM77" s="41">
        <v>2.4400000000000002E-2</v>
      </c>
      <c r="BN77" s="41">
        <v>3.1E-2</v>
      </c>
      <c r="BO77" s="42">
        <v>3.5299999999999998E-2</v>
      </c>
      <c r="BP77" s="43" t="s">
        <v>86</v>
      </c>
      <c r="BQ77" s="43" t="s">
        <v>86</v>
      </c>
      <c r="BR77" s="44" t="s">
        <v>86</v>
      </c>
      <c r="BS77" s="41" t="s">
        <v>86</v>
      </c>
      <c r="BT77" s="41" t="s">
        <v>86</v>
      </c>
      <c r="BU77" s="42" t="s">
        <v>86</v>
      </c>
    </row>
    <row r="78" spans="1:73" x14ac:dyDescent="0.25">
      <c r="A78" s="50" t="s">
        <v>134</v>
      </c>
      <c r="B78" s="51">
        <v>0.35859999999999997</v>
      </c>
      <c r="C78" s="52">
        <v>0.28939999999999999</v>
      </c>
      <c r="D78" s="53">
        <v>0.42159999999999997</v>
      </c>
      <c r="E78" s="52">
        <v>0.1197</v>
      </c>
      <c r="F78" s="52">
        <v>0.2427</v>
      </c>
      <c r="G78" s="52">
        <v>0.2681</v>
      </c>
      <c r="H78" s="52">
        <v>0.34510000000000002</v>
      </c>
      <c r="I78" s="53">
        <v>0.50990000000000002</v>
      </c>
      <c r="J78" s="52">
        <v>0.35339999999999999</v>
      </c>
      <c r="K78" s="53">
        <v>0.36499999999999999</v>
      </c>
      <c r="L78" s="52">
        <v>0.42949999999999999</v>
      </c>
      <c r="M78" s="52">
        <v>0.32879999999999998</v>
      </c>
      <c r="N78" s="52">
        <v>0.38490000000000002</v>
      </c>
      <c r="O78" s="52">
        <v>0.30180000000000001</v>
      </c>
      <c r="P78" s="52">
        <v>0.34339999999999998</v>
      </c>
      <c r="Q78" s="52">
        <v>0.36420000000000002</v>
      </c>
      <c r="R78" s="54">
        <v>0.28310000000000002</v>
      </c>
      <c r="S78" s="53">
        <v>0.33910000000000001</v>
      </c>
      <c r="T78" s="52">
        <v>0.4229</v>
      </c>
      <c r="U78" s="52">
        <v>0.49159999999999998</v>
      </c>
      <c r="V78" s="52">
        <v>0.3458</v>
      </c>
      <c r="W78" s="52">
        <v>0.29870000000000002</v>
      </c>
      <c r="X78" s="52">
        <v>0.36549999999999999</v>
      </c>
      <c r="Y78" s="52">
        <v>0.38490000000000002</v>
      </c>
      <c r="Z78" s="52">
        <v>0.30180000000000001</v>
      </c>
      <c r="AA78" s="52">
        <v>0.39179999999999998</v>
      </c>
      <c r="AB78" s="52">
        <v>0.28199999999999997</v>
      </c>
      <c r="AC78" s="52">
        <v>0.36420000000000002</v>
      </c>
      <c r="AD78" s="54">
        <v>0.28310000000000002</v>
      </c>
      <c r="AE78" s="61">
        <f>(AC78*AC$66+AD78*AD$66)/AE$66</f>
        <v>0.36032578226822781</v>
      </c>
      <c r="AF78" s="53">
        <v>0.33910000000000001</v>
      </c>
      <c r="AG78" s="52">
        <v>0.30980000000000002</v>
      </c>
      <c r="AH78" s="52">
        <v>0.35010000000000002</v>
      </c>
      <c r="AI78" s="52">
        <v>0.32179999999999997</v>
      </c>
      <c r="AJ78" s="52">
        <v>0.13120000000000001</v>
      </c>
      <c r="AK78" s="52">
        <v>0.54610000000000003</v>
      </c>
      <c r="AL78" s="52">
        <v>0.22020000000000001</v>
      </c>
      <c r="AM78" s="53">
        <v>0.29249999999999998</v>
      </c>
      <c r="AN78" s="52">
        <v>0.4546</v>
      </c>
      <c r="AO78" s="52">
        <v>0.23649999999999999</v>
      </c>
      <c r="AP78" s="52">
        <v>0.48799999999999999</v>
      </c>
      <c r="AQ78" s="54">
        <v>0.38590000000000002</v>
      </c>
      <c r="AR78" s="53">
        <v>0.2064</v>
      </c>
      <c r="AS78" s="52">
        <v>0.3841</v>
      </c>
      <c r="AT78" s="52">
        <v>0.29199999999999998</v>
      </c>
      <c r="AU78" s="52">
        <v>0.34770000000000001</v>
      </c>
      <c r="AV78" s="54">
        <v>0.2442</v>
      </c>
      <c r="AW78" s="52">
        <v>0.30719999999999997</v>
      </c>
      <c r="AX78" s="55">
        <v>0.2213</v>
      </c>
      <c r="AY78" s="52">
        <v>0.44280000000000003</v>
      </c>
      <c r="AZ78" s="52">
        <v>0.25569999999999998</v>
      </c>
      <c r="BA78" s="52">
        <v>0.30170000000000002</v>
      </c>
      <c r="BB78" s="52">
        <v>0.30969999999999998</v>
      </c>
      <c r="BC78" s="52">
        <v>0.30359999999999998</v>
      </c>
      <c r="BD78" s="54">
        <v>0.28339999999999999</v>
      </c>
      <c r="BE78" s="52">
        <v>0.30719999999999997</v>
      </c>
      <c r="BF78" s="53">
        <v>0.53759999999999997</v>
      </c>
      <c r="BG78" s="52">
        <v>0.35439999999999999</v>
      </c>
      <c r="BH78" s="52">
        <v>0.26129999999999998</v>
      </c>
      <c r="BI78" s="52">
        <v>0.3231</v>
      </c>
      <c r="BJ78" s="52">
        <v>0.3251</v>
      </c>
      <c r="BK78" s="52">
        <v>0.28820000000000001</v>
      </c>
      <c r="BL78" s="52">
        <v>0.27100000000000002</v>
      </c>
      <c r="BM78" s="52">
        <v>0.3548</v>
      </c>
      <c r="BN78" s="52">
        <v>0.34260000000000002</v>
      </c>
      <c r="BO78" s="53">
        <v>0.40560000000000002</v>
      </c>
      <c r="BP78" s="54" t="s">
        <v>86</v>
      </c>
      <c r="BQ78" s="54" t="s">
        <v>86</v>
      </c>
      <c r="BR78" s="55" t="s">
        <v>86</v>
      </c>
      <c r="BS78" s="52">
        <v>1</v>
      </c>
      <c r="BT78" s="52">
        <v>0.83699999999999997</v>
      </c>
      <c r="BU78" s="53" t="s">
        <v>86</v>
      </c>
    </row>
    <row r="79" spans="1:73" ht="30.6" x14ac:dyDescent="0.25">
      <c r="A79" s="11" t="s">
        <v>135</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row>
    <row r="80" spans="1:73" x14ac:dyDescent="0.25">
      <c r="A80" s="12" t="s">
        <v>85</v>
      </c>
      <c r="B80" s="13">
        <v>375</v>
      </c>
      <c r="C80" s="14">
        <v>141</v>
      </c>
      <c r="D80" s="15">
        <v>234</v>
      </c>
      <c r="E80" s="16">
        <v>15</v>
      </c>
      <c r="F80" s="16">
        <v>36</v>
      </c>
      <c r="G80" s="16">
        <v>50</v>
      </c>
      <c r="H80" s="14">
        <v>53</v>
      </c>
      <c r="I80" s="15">
        <v>221</v>
      </c>
      <c r="J80" s="14">
        <v>210</v>
      </c>
      <c r="K80" s="15">
        <v>165</v>
      </c>
      <c r="L80" s="14">
        <v>121</v>
      </c>
      <c r="M80" s="14">
        <v>54</v>
      </c>
      <c r="N80" s="16">
        <v>36</v>
      </c>
      <c r="O80" s="16">
        <v>41</v>
      </c>
      <c r="P80" s="14">
        <v>77</v>
      </c>
      <c r="Q80" s="14">
        <v>329</v>
      </c>
      <c r="R80" s="16">
        <v>14</v>
      </c>
      <c r="S80" s="18">
        <v>32</v>
      </c>
      <c r="T80" s="16">
        <v>26</v>
      </c>
      <c r="U80" s="14">
        <v>63</v>
      </c>
      <c r="V80" s="16">
        <v>32</v>
      </c>
      <c r="W80" s="16">
        <v>26</v>
      </c>
      <c r="X80" s="16">
        <v>28</v>
      </c>
      <c r="Y80" s="16">
        <v>36</v>
      </c>
      <c r="Z80" s="16">
        <v>41</v>
      </c>
      <c r="AA80" s="16">
        <v>50</v>
      </c>
      <c r="AB80" s="16">
        <v>27</v>
      </c>
      <c r="AC80" s="14">
        <v>329</v>
      </c>
      <c r="AD80" s="16">
        <v>14</v>
      </c>
      <c r="AE80" s="17">
        <f t="shared" ref="AE80:AE81" si="14">AC80+AD80</f>
        <v>343</v>
      </c>
      <c r="AF80" s="18">
        <v>32</v>
      </c>
      <c r="AG80" s="14">
        <v>118</v>
      </c>
      <c r="AH80" s="14">
        <v>54</v>
      </c>
      <c r="AI80" s="14">
        <v>172</v>
      </c>
      <c r="AJ80" s="16">
        <v>9</v>
      </c>
      <c r="AK80" s="14">
        <v>152</v>
      </c>
      <c r="AL80" s="16">
        <v>13</v>
      </c>
      <c r="AM80" s="18">
        <v>29</v>
      </c>
      <c r="AN80" s="14">
        <v>222</v>
      </c>
      <c r="AO80" s="16">
        <v>32</v>
      </c>
      <c r="AP80" s="16">
        <v>47</v>
      </c>
      <c r="AQ80" s="16">
        <v>16</v>
      </c>
      <c r="AR80" s="15">
        <v>56</v>
      </c>
      <c r="AS80" s="14">
        <v>277</v>
      </c>
      <c r="AT80" s="16">
        <v>39</v>
      </c>
      <c r="AU80" s="16">
        <v>43</v>
      </c>
      <c r="AV80" s="16">
        <v>11</v>
      </c>
      <c r="AW80" s="14">
        <v>93</v>
      </c>
      <c r="AX80" s="18">
        <v>5</v>
      </c>
      <c r="AY80" s="14">
        <v>254</v>
      </c>
      <c r="AZ80" s="14">
        <v>121</v>
      </c>
      <c r="BA80" s="16">
        <v>31</v>
      </c>
      <c r="BB80" s="16">
        <v>41</v>
      </c>
      <c r="BC80" s="16">
        <v>25</v>
      </c>
      <c r="BD80" s="16">
        <v>7</v>
      </c>
      <c r="BE80" s="14">
        <v>78</v>
      </c>
      <c r="BF80" s="15">
        <v>186</v>
      </c>
      <c r="BG80" s="14">
        <v>272</v>
      </c>
      <c r="BH80" s="14">
        <v>92</v>
      </c>
      <c r="BI80" s="14">
        <v>59</v>
      </c>
      <c r="BJ80" s="16">
        <v>49</v>
      </c>
      <c r="BK80" s="14">
        <v>115</v>
      </c>
      <c r="BL80" s="16">
        <v>42</v>
      </c>
      <c r="BM80" s="14">
        <v>233</v>
      </c>
      <c r="BN80" s="14">
        <v>241</v>
      </c>
      <c r="BO80" s="18">
        <v>48</v>
      </c>
      <c r="BP80" s="16" t="s">
        <v>86</v>
      </c>
      <c r="BQ80" s="16" t="s">
        <v>86</v>
      </c>
      <c r="BR80" s="18" t="s">
        <v>86</v>
      </c>
      <c r="BS80" s="14">
        <v>375</v>
      </c>
      <c r="BT80" s="14">
        <v>375</v>
      </c>
      <c r="BU80" s="18" t="s">
        <v>86</v>
      </c>
    </row>
    <row r="81" spans="1:73" x14ac:dyDescent="0.25">
      <c r="A81" s="19" t="s">
        <v>136</v>
      </c>
      <c r="B81" s="20">
        <v>361.94</v>
      </c>
      <c r="C81" s="21">
        <v>139.19999999999999</v>
      </c>
      <c r="D81" s="22">
        <v>222.74</v>
      </c>
      <c r="E81" s="23">
        <v>13.93</v>
      </c>
      <c r="F81" s="23">
        <v>35.33</v>
      </c>
      <c r="G81" s="23">
        <v>48.16</v>
      </c>
      <c r="H81" s="21">
        <v>52.22</v>
      </c>
      <c r="I81" s="22">
        <v>212.3</v>
      </c>
      <c r="J81" s="21">
        <v>196.41</v>
      </c>
      <c r="K81" s="22">
        <v>165.54</v>
      </c>
      <c r="L81" s="21">
        <v>112.5</v>
      </c>
      <c r="M81" s="21">
        <v>53.74</v>
      </c>
      <c r="N81" s="23">
        <v>36.33</v>
      </c>
      <c r="O81" s="23">
        <v>41.36</v>
      </c>
      <c r="P81" s="21">
        <v>78.02</v>
      </c>
      <c r="Q81" s="21">
        <v>321.95</v>
      </c>
      <c r="R81" s="23">
        <v>12.56</v>
      </c>
      <c r="S81" s="25">
        <v>27.44</v>
      </c>
      <c r="T81" s="23">
        <v>24.21</v>
      </c>
      <c r="U81" s="21">
        <v>59.03</v>
      </c>
      <c r="V81" s="23">
        <v>29.26</v>
      </c>
      <c r="W81" s="23">
        <v>26.86</v>
      </c>
      <c r="X81" s="23">
        <v>26.88</v>
      </c>
      <c r="Y81" s="23">
        <v>36.33</v>
      </c>
      <c r="Z81" s="23">
        <v>41.36</v>
      </c>
      <c r="AA81" s="23">
        <v>49.75</v>
      </c>
      <c r="AB81" s="23">
        <v>28.27</v>
      </c>
      <c r="AC81" s="21">
        <v>321.95</v>
      </c>
      <c r="AD81" s="23">
        <v>12.56</v>
      </c>
      <c r="AE81" s="24">
        <f t="shared" si="14"/>
        <v>334.51</v>
      </c>
      <c r="AF81" s="25">
        <v>27.44</v>
      </c>
      <c r="AG81" s="21">
        <v>114.96</v>
      </c>
      <c r="AH81" s="21">
        <v>54.82</v>
      </c>
      <c r="AI81" s="21">
        <v>169.78</v>
      </c>
      <c r="AJ81" s="23">
        <v>7.92</v>
      </c>
      <c r="AK81" s="21">
        <v>141.46</v>
      </c>
      <c r="AL81" s="23">
        <v>14.25</v>
      </c>
      <c r="AM81" s="25">
        <v>28.53</v>
      </c>
      <c r="AN81" s="21">
        <v>214.09</v>
      </c>
      <c r="AO81" s="23">
        <v>31.89</v>
      </c>
      <c r="AP81" s="23">
        <v>45.75</v>
      </c>
      <c r="AQ81" s="23">
        <v>14.35</v>
      </c>
      <c r="AR81" s="22">
        <v>54.17</v>
      </c>
      <c r="AS81" s="21">
        <v>268.3</v>
      </c>
      <c r="AT81" s="23">
        <v>37.729999999999997</v>
      </c>
      <c r="AU81" s="23">
        <v>40.49</v>
      </c>
      <c r="AV81" s="23">
        <v>10.7</v>
      </c>
      <c r="AW81" s="21">
        <v>88.93</v>
      </c>
      <c r="AX81" s="25">
        <v>4.71</v>
      </c>
      <c r="AY81" s="21">
        <v>245.79</v>
      </c>
      <c r="AZ81" s="21">
        <v>116.15</v>
      </c>
      <c r="BA81" s="23">
        <v>30.58</v>
      </c>
      <c r="BB81" s="23">
        <v>38.479999999999997</v>
      </c>
      <c r="BC81" s="23">
        <v>23.53</v>
      </c>
      <c r="BD81" s="23">
        <v>7.4</v>
      </c>
      <c r="BE81" s="21">
        <v>75.489999999999995</v>
      </c>
      <c r="BF81" s="22">
        <v>180.71</v>
      </c>
      <c r="BG81" s="21">
        <v>261.86</v>
      </c>
      <c r="BH81" s="21">
        <v>87.48</v>
      </c>
      <c r="BI81" s="21">
        <v>56.58</v>
      </c>
      <c r="BJ81" s="23">
        <v>47.31</v>
      </c>
      <c r="BK81" s="21">
        <v>112.13</v>
      </c>
      <c r="BL81" s="23">
        <v>41.54</v>
      </c>
      <c r="BM81" s="21">
        <v>225.09</v>
      </c>
      <c r="BN81" s="21">
        <v>232.81</v>
      </c>
      <c r="BO81" s="25">
        <v>45.63</v>
      </c>
      <c r="BP81" s="23" t="s">
        <v>86</v>
      </c>
      <c r="BQ81" s="23" t="s">
        <v>86</v>
      </c>
      <c r="BR81" s="25" t="s">
        <v>86</v>
      </c>
      <c r="BS81" s="21">
        <v>361.94</v>
      </c>
      <c r="BT81" s="21">
        <v>361.94</v>
      </c>
      <c r="BU81" s="25" t="s">
        <v>86</v>
      </c>
    </row>
    <row r="82" spans="1:73" ht="20.399999999999999" x14ac:dyDescent="0.25">
      <c r="A82" s="26" t="s">
        <v>99</v>
      </c>
      <c r="B82" s="27">
        <v>0.27139999999999997</v>
      </c>
      <c r="C82" s="28">
        <v>0.23760000000000001</v>
      </c>
      <c r="D82" s="29">
        <v>0.29260000000000003</v>
      </c>
      <c r="E82" s="30">
        <v>0.29199999999999998</v>
      </c>
      <c r="F82" s="30">
        <v>0.2944</v>
      </c>
      <c r="G82" s="30">
        <v>0.29360000000000003</v>
      </c>
      <c r="H82" s="28">
        <v>0.15290000000000001</v>
      </c>
      <c r="I82" s="29">
        <v>0.29039999999999999</v>
      </c>
      <c r="J82" s="28">
        <v>0.28760000000000002</v>
      </c>
      <c r="K82" s="29">
        <v>0.25230000000000002</v>
      </c>
      <c r="L82" s="28">
        <v>0.25569999999999998</v>
      </c>
      <c r="M82" s="28">
        <v>0.2873</v>
      </c>
      <c r="N82" s="30">
        <v>0.224</v>
      </c>
      <c r="O82" s="30">
        <v>0.2787</v>
      </c>
      <c r="P82" s="28">
        <v>0.2442</v>
      </c>
      <c r="Q82" s="28">
        <v>0.25750000000000001</v>
      </c>
      <c r="R82" s="30">
        <v>0.20880000000000001</v>
      </c>
      <c r="S82" s="32">
        <v>0.46310000000000001</v>
      </c>
      <c r="T82" s="30">
        <v>0.33750000000000002</v>
      </c>
      <c r="U82" s="28">
        <v>0.2515</v>
      </c>
      <c r="V82" s="30">
        <v>0.19639999999999999</v>
      </c>
      <c r="W82" s="30">
        <v>0.2858</v>
      </c>
      <c r="X82" s="30">
        <v>0.2888</v>
      </c>
      <c r="Y82" s="30">
        <v>0.224</v>
      </c>
      <c r="Z82" s="30">
        <v>0.2787</v>
      </c>
      <c r="AA82" s="30">
        <v>0.30270000000000002</v>
      </c>
      <c r="AB82" s="30">
        <v>0.14119999999999999</v>
      </c>
      <c r="AC82" s="28">
        <v>0.25750000000000001</v>
      </c>
      <c r="AD82" s="30">
        <v>0.20880000000000001</v>
      </c>
      <c r="AE82" s="31">
        <f t="shared" ref="AE82:AE90" si="15">(AC82*AC$81+AD82*AD$81)/AE$81</f>
        <v>0.25567143882096199</v>
      </c>
      <c r="AF82" s="32">
        <v>0.46310000000000001</v>
      </c>
      <c r="AG82" s="28">
        <v>0.2046</v>
      </c>
      <c r="AH82" s="28">
        <v>0.30359999999999998</v>
      </c>
      <c r="AI82" s="28">
        <v>0.2366</v>
      </c>
      <c r="AJ82" s="30">
        <v>0.54159999999999997</v>
      </c>
      <c r="AK82" s="28">
        <v>0.28999999999999998</v>
      </c>
      <c r="AL82" s="30">
        <v>0.28499999999999998</v>
      </c>
      <c r="AM82" s="32">
        <v>0.30499999999999999</v>
      </c>
      <c r="AN82" s="28">
        <v>0.2752</v>
      </c>
      <c r="AO82" s="30">
        <v>9.2299999999999993E-2</v>
      </c>
      <c r="AP82" s="30">
        <v>0.35010000000000002</v>
      </c>
      <c r="AQ82" s="30">
        <v>0.43819999999999998</v>
      </c>
      <c r="AR82" s="29">
        <v>0.26</v>
      </c>
      <c r="AS82" s="28">
        <v>0.2858</v>
      </c>
      <c r="AT82" s="30">
        <v>0.1017</v>
      </c>
      <c r="AU82" s="30">
        <v>0.36919999999999997</v>
      </c>
      <c r="AV82" s="30">
        <v>0.17180000000000001</v>
      </c>
      <c r="AW82" s="28">
        <v>0.2319</v>
      </c>
      <c r="AX82" s="32">
        <v>0.20219999999999999</v>
      </c>
      <c r="AY82" s="28">
        <v>0.28160000000000002</v>
      </c>
      <c r="AZ82" s="28">
        <v>0.24990000000000001</v>
      </c>
      <c r="BA82" s="30">
        <v>0.24859999999999999</v>
      </c>
      <c r="BB82" s="30">
        <v>0.2979</v>
      </c>
      <c r="BC82" s="30">
        <v>0.31669999999999998</v>
      </c>
      <c r="BD82" s="30">
        <v>0.31569999999999998</v>
      </c>
      <c r="BE82" s="28">
        <v>0.26750000000000002</v>
      </c>
      <c r="BF82" s="29">
        <v>0.29470000000000002</v>
      </c>
      <c r="BG82" s="28">
        <v>0.27250000000000002</v>
      </c>
      <c r="BH82" s="28">
        <v>0.314</v>
      </c>
      <c r="BI82" s="28">
        <v>0.17949999999999999</v>
      </c>
      <c r="BJ82" s="30">
        <v>0.29959999999999998</v>
      </c>
      <c r="BK82" s="28">
        <v>0.22359999999999999</v>
      </c>
      <c r="BL82" s="30">
        <v>0.21579999999999999</v>
      </c>
      <c r="BM82" s="28">
        <v>0.2492</v>
      </c>
      <c r="BN82" s="28">
        <v>0.27229999999999999</v>
      </c>
      <c r="BO82" s="32">
        <v>0.34370000000000001</v>
      </c>
      <c r="BP82" s="30" t="s">
        <v>86</v>
      </c>
      <c r="BQ82" s="30" t="s">
        <v>86</v>
      </c>
      <c r="BR82" s="32" t="s">
        <v>86</v>
      </c>
      <c r="BS82" s="28">
        <v>0.27139999999999997</v>
      </c>
      <c r="BT82" s="28">
        <v>0.27139999999999997</v>
      </c>
      <c r="BU82" s="32" t="s">
        <v>86</v>
      </c>
    </row>
    <row r="83" spans="1:73" x14ac:dyDescent="0.25">
      <c r="A83" s="33" t="s">
        <v>100</v>
      </c>
      <c r="B83" s="34">
        <v>0.66559999999999997</v>
      </c>
      <c r="C83" s="35">
        <v>0.60329999999999995</v>
      </c>
      <c r="D83" s="36">
        <v>0.7046</v>
      </c>
      <c r="E83" s="37">
        <v>0.61270000000000002</v>
      </c>
      <c r="F83" s="37">
        <v>0.53700000000000003</v>
      </c>
      <c r="G83" s="37">
        <v>0.70340000000000003</v>
      </c>
      <c r="H83" s="35">
        <v>0.74280000000000002</v>
      </c>
      <c r="I83" s="36">
        <v>0.66300000000000003</v>
      </c>
      <c r="J83" s="35">
        <v>0.68989999999999996</v>
      </c>
      <c r="K83" s="36">
        <v>0.63680000000000003</v>
      </c>
      <c r="L83" s="35">
        <v>0.71130000000000004</v>
      </c>
      <c r="M83" s="35">
        <v>0.65569999999999995</v>
      </c>
      <c r="N83" s="37">
        <v>0.66039999999999999</v>
      </c>
      <c r="O83" s="37">
        <v>0.62980000000000003</v>
      </c>
      <c r="P83" s="35">
        <v>0.63390000000000002</v>
      </c>
      <c r="Q83" s="35">
        <v>0.66710000000000003</v>
      </c>
      <c r="R83" s="37">
        <v>0.63770000000000004</v>
      </c>
      <c r="S83" s="39">
        <v>0.66159999999999997</v>
      </c>
      <c r="T83" s="37">
        <v>0.76519999999999999</v>
      </c>
      <c r="U83" s="35">
        <v>0.78169999999999995</v>
      </c>
      <c r="V83" s="37">
        <v>0.52490000000000003</v>
      </c>
      <c r="W83" s="37">
        <v>0.58750000000000002</v>
      </c>
      <c r="X83" s="37">
        <v>0.72389999999999999</v>
      </c>
      <c r="Y83" s="37">
        <v>0.66039999999999999</v>
      </c>
      <c r="Z83" s="37">
        <v>0.62980000000000003</v>
      </c>
      <c r="AA83" s="37">
        <v>0.6583</v>
      </c>
      <c r="AB83" s="37">
        <v>0.59089999999999998</v>
      </c>
      <c r="AC83" s="35">
        <v>0.66710000000000003</v>
      </c>
      <c r="AD83" s="37">
        <v>0.63770000000000004</v>
      </c>
      <c r="AE83" s="38">
        <f t="shared" si="15"/>
        <v>0.66599610475023163</v>
      </c>
      <c r="AF83" s="39">
        <v>0.66159999999999997</v>
      </c>
      <c r="AG83" s="35">
        <v>0.65339999999999998</v>
      </c>
      <c r="AH83" s="35">
        <v>0.66239999999999999</v>
      </c>
      <c r="AI83" s="35">
        <v>0.65629999999999999</v>
      </c>
      <c r="AJ83" s="37">
        <v>0.69099999999999995</v>
      </c>
      <c r="AK83" s="35">
        <v>0.72960000000000003</v>
      </c>
      <c r="AL83" s="37">
        <v>0.216</v>
      </c>
      <c r="AM83" s="39">
        <v>0.62139999999999995</v>
      </c>
      <c r="AN83" s="35">
        <v>0.65469999999999995</v>
      </c>
      <c r="AO83" s="37">
        <v>0.7349</v>
      </c>
      <c r="AP83" s="37">
        <v>0.54649999999999999</v>
      </c>
      <c r="AQ83" s="37">
        <v>0.86929999999999996</v>
      </c>
      <c r="AR83" s="36">
        <v>0.72089999999999999</v>
      </c>
      <c r="AS83" s="35">
        <v>0.69720000000000004</v>
      </c>
      <c r="AT83" s="37">
        <v>0.6129</v>
      </c>
      <c r="AU83" s="37">
        <v>0.62</v>
      </c>
      <c r="AV83" s="37">
        <v>0.36059999999999998</v>
      </c>
      <c r="AW83" s="35">
        <v>0.58579999999999999</v>
      </c>
      <c r="AX83" s="39">
        <v>0.37540000000000001</v>
      </c>
      <c r="AY83" s="35">
        <v>0.64959999999999996</v>
      </c>
      <c r="AZ83" s="35">
        <v>0.6996</v>
      </c>
      <c r="BA83" s="37">
        <v>0.58260000000000001</v>
      </c>
      <c r="BB83" s="37">
        <v>0.52949999999999997</v>
      </c>
      <c r="BC83" s="37">
        <v>0.50419999999999998</v>
      </c>
      <c r="BD83" s="37">
        <v>0.70030000000000003</v>
      </c>
      <c r="BE83" s="35">
        <v>0.57379999999999998</v>
      </c>
      <c r="BF83" s="36">
        <v>0.68369999999999997</v>
      </c>
      <c r="BG83" s="35">
        <v>0.68659999999999999</v>
      </c>
      <c r="BH83" s="35">
        <v>0.7107</v>
      </c>
      <c r="BI83" s="35">
        <v>0.55249999999999999</v>
      </c>
      <c r="BJ83" s="37">
        <v>0.74109999999999998</v>
      </c>
      <c r="BK83" s="35">
        <v>0.66590000000000005</v>
      </c>
      <c r="BL83" s="37">
        <v>0.66910000000000003</v>
      </c>
      <c r="BM83" s="35">
        <v>0.67459999999999998</v>
      </c>
      <c r="BN83" s="35">
        <v>0.63380000000000003</v>
      </c>
      <c r="BO83" s="39">
        <v>0.76539999999999997</v>
      </c>
      <c r="BP83" s="37" t="s">
        <v>86</v>
      </c>
      <c r="BQ83" s="37" t="s">
        <v>86</v>
      </c>
      <c r="BR83" s="39" t="s">
        <v>86</v>
      </c>
      <c r="BS83" s="35">
        <v>0.66559999999999997</v>
      </c>
      <c r="BT83" s="35">
        <v>0.66559999999999997</v>
      </c>
      <c r="BU83" s="39" t="s">
        <v>86</v>
      </c>
    </row>
    <row r="84" spans="1:73" x14ac:dyDescent="0.25">
      <c r="A84" s="26" t="s">
        <v>101</v>
      </c>
      <c r="B84" s="40">
        <v>0.53010000000000002</v>
      </c>
      <c r="C84" s="41">
        <v>0.48530000000000001</v>
      </c>
      <c r="D84" s="42">
        <v>0.55810000000000004</v>
      </c>
      <c r="E84" s="43">
        <v>0.48499999999999999</v>
      </c>
      <c r="F84" s="43">
        <v>0.50290000000000001</v>
      </c>
      <c r="G84" s="43">
        <v>0.60109999999999997</v>
      </c>
      <c r="H84" s="41">
        <v>0.39700000000000002</v>
      </c>
      <c r="I84" s="42">
        <v>0.55430000000000001</v>
      </c>
      <c r="J84" s="41">
        <v>0.57609999999999995</v>
      </c>
      <c r="K84" s="42">
        <v>0.47560000000000002</v>
      </c>
      <c r="L84" s="41">
        <v>0.54600000000000004</v>
      </c>
      <c r="M84" s="41">
        <v>0.57779999999999998</v>
      </c>
      <c r="N84" s="43">
        <v>0.55649999999999999</v>
      </c>
      <c r="O84" s="43">
        <v>0.36180000000000001</v>
      </c>
      <c r="P84" s="41">
        <v>0.50439999999999996</v>
      </c>
      <c r="Q84" s="41">
        <v>0.51880000000000004</v>
      </c>
      <c r="R84" s="43">
        <v>0.63200000000000001</v>
      </c>
      <c r="S84" s="44">
        <v>0.61719999999999997</v>
      </c>
      <c r="T84" s="43">
        <v>0.53410000000000002</v>
      </c>
      <c r="U84" s="41">
        <v>0.5423</v>
      </c>
      <c r="V84" s="43">
        <v>0.56330000000000002</v>
      </c>
      <c r="W84" s="43">
        <v>0.51500000000000001</v>
      </c>
      <c r="X84" s="43">
        <v>0.64049999999999996</v>
      </c>
      <c r="Y84" s="43">
        <v>0.55649999999999999</v>
      </c>
      <c r="Z84" s="43">
        <v>0.36180000000000001</v>
      </c>
      <c r="AA84" s="43">
        <v>0.52080000000000004</v>
      </c>
      <c r="AB84" s="43">
        <v>0.47549999999999998</v>
      </c>
      <c r="AC84" s="41">
        <v>0.51880000000000004</v>
      </c>
      <c r="AD84" s="43">
        <v>0.63200000000000001</v>
      </c>
      <c r="AE84" s="31">
        <f t="shared" si="15"/>
        <v>0.52305037218618278</v>
      </c>
      <c r="AF84" s="44">
        <v>0.61719999999999997</v>
      </c>
      <c r="AG84" s="41">
        <v>0.48880000000000001</v>
      </c>
      <c r="AH84" s="41">
        <v>0.46660000000000001</v>
      </c>
      <c r="AI84" s="41">
        <v>0.48159999999999997</v>
      </c>
      <c r="AJ84" s="43">
        <v>0.67869999999999997</v>
      </c>
      <c r="AK84" s="41">
        <v>0.59830000000000005</v>
      </c>
      <c r="AL84" s="43">
        <v>0.57489999999999997</v>
      </c>
      <c r="AM84" s="44">
        <v>0.41760000000000003</v>
      </c>
      <c r="AN84" s="41">
        <v>0.50760000000000005</v>
      </c>
      <c r="AO84" s="43">
        <v>0.37319999999999998</v>
      </c>
      <c r="AP84" s="43">
        <v>0.57250000000000001</v>
      </c>
      <c r="AQ84" s="43">
        <v>0.57150000000000001</v>
      </c>
      <c r="AR84" s="42">
        <v>0.66669999999999996</v>
      </c>
      <c r="AS84" s="41">
        <v>0.55300000000000005</v>
      </c>
      <c r="AT84" s="43">
        <v>0.56269999999999998</v>
      </c>
      <c r="AU84" s="43">
        <v>0.46239999999999998</v>
      </c>
      <c r="AV84" s="43">
        <v>0.1721</v>
      </c>
      <c r="AW84" s="41">
        <v>0.47</v>
      </c>
      <c r="AX84" s="44">
        <v>0.3659</v>
      </c>
      <c r="AY84" s="41">
        <v>0.51680000000000004</v>
      </c>
      <c r="AZ84" s="41">
        <v>0.55840000000000001</v>
      </c>
      <c r="BA84" s="43">
        <v>0.54630000000000001</v>
      </c>
      <c r="BB84" s="43">
        <v>0.38279999999999997</v>
      </c>
      <c r="BC84" s="43">
        <v>0.51800000000000002</v>
      </c>
      <c r="BD84" s="43">
        <v>0.71220000000000006</v>
      </c>
      <c r="BE84" s="41">
        <v>0.48809999999999998</v>
      </c>
      <c r="BF84" s="42">
        <v>0.5333</v>
      </c>
      <c r="BG84" s="41">
        <v>0.54679999999999995</v>
      </c>
      <c r="BH84" s="41">
        <v>0.51700000000000002</v>
      </c>
      <c r="BI84" s="41">
        <v>0.43540000000000001</v>
      </c>
      <c r="BJ84" s="43">
        <v>0.57430000000000003</v>
      </c>
      <c r="BK84" s="41">
        <v>0.53720000000000001</v>
      </c>
      <c r="BL84" s="43">
        <v>0.52129999999999999</v>
      </c>
      <c r="BM84" s="41">
        <v>0.52280000000000004</v>
      </c>
      <c r="BN84" s="41">
        <v>0.49840000000000001</v>
      </c>
      <c r="BO84" s="44">
        <v>0.61380000000000001</v>
      </c>
      <c r="BP84" s="43" t="s">
        <v>86</v>
      </c>
      <c r="BQ84" s="43" t="s">
        <v>86</v>
      </c>
      <c r="BR84" s="44" t="s">
        <v>86</v>
      </c>
      <c r="BS84" s="41">
        <v>0.53010000000000002</v>
      </c>
      <c r="BT84" s="41">
        <v>0.53010000000000002</v>
      </c>
      <c r="BU84" s="44" t="s">
        <v>86</v>
      </c>
    </row>
    <row r="85" spans="1:73" x14ac:dyDescent="0.25">
      <c r="A85" s="33" t="s">
        <v>102</v>
      </c>
      <c r="B85" s="34">
        <v>0.42809999999999998</v>
      </c>
      <c r="C85" s="35">
        <v>0.39439999999999997</v>
      </c>
      <c r="D85" s="36">
        <v>0.44919999999999999</v>
      </c>
      <c r="E85" s="37">
        <v>0.67159999999999997</v>
      </c>
      <c r="F85" s="37">
        <v>0.3947</v>
      </c>
      <c r="G85" s="37">
        <v>0.54830000000000001</v>
      </c>
      <c r="H85" s="35">
        <v>0.29199999999999998</v>
      </c>
      <c r="I85" s="36">
        <v>0.4239</v>
      </c>
      <c r="J85" s="35">
        <v>0.47860000000000003</v>
      </c>
      <c r="K85" s="36">
        <v>0.36809999999999998</v>
      </c>
      <c r="L85" s="35">
        <v>0.4325</v>
      </c>
      <c r="M85" s="35">
        <v>0.41220000000000001</v>
      </c>
      <c r="N85" s="37">
        <v>0.45219999999999999</v>
      </c>
      <c r="O85" s="37">
        <v>0.39</v>
      </c>
      <c r="P85" s="35">
        <v>0.41499999999999998</v>
      </c>
      <c r="Q85" s="35">
        <v>0.42159999999999997</v>
      </c>
      <c r="R85" s="37">
        <v>0.4909</v>
      </c>
      <c r="S85" s="39">
        <v>0.47520000000000001</v>
      </c>
      <c r="T85" s="37">
        <v>0.50260000000000005</v>
      </c>
      <c r="U85" s="35">
        <v>0.41899999999999998</v>
      </c>
      <c r="V85" s="37">
        <v>0.40179999999999999</v>
      </c>
      <c r="W85" s="37">
        <v>0.36220000000000002</v>
      </c>
      <c r="X85" s="37">
        <v>0.4622</v>
      </c>
      <c r="Y85" s="37">
        <v>0.45219999999999999</v>
      </c>
      <c r="Z85" s="37">
        <v>0.39</v>
      </c>
      <c r="AA85" s="37">
        <v>0.43790000000000001</v>
      </c>
      <c r="AB85" s="37">
        <v>0.37459999999999999</v>
      </c>
      <c r="AC85" s="35">
        <v>0.42159999999999997</v>
      </c>
      <c r="AD85" s="37">
        <v>0.4909</v>
      </c>
      <c r="AE85" s="38">
        <f t="shared" si="15"/>
        <v>0.42420203880302532</v>
      </c>
      <c r="AF85" s="39">
        <v>0.47520000000000001</v>
      </c>
      <c r="AG85" s="35">
        <v>0.40620000000000001</v>
      </c>
      <c r="AH85" s="35">
        <v>0.44850000000000001</v>
      </c>
      <c r="AI85" s="35">
        <v>0.4199</v>
      </c>
      <c r="AJ85" s="37">
        <v>0.45490000000000003</v>
      </c>
      <c r="AK85" s="35">
        <v>0.46639999999999998</v>
      </c>
      <c r="AL85" s="37">
        <v>0.22309999999999999</v>
      </c>
      <c r="AM85" s="39">
        <v>0.38219999999999998</v>
      </c>
      <c r="AN85" s="35">
        <v>0.40429999999999999</v>
      </c>
      <c r="AO85" s="37">
        <v>0.50780000000000003</v>
      </c>
      <c r="AP85" s="37">
        <v>0.372</v>
      </c>
      <c r="AQ85" s="37">
        <v>0.56559999999999999</v>
      </c>
      <c r="AR85" s="36">
        <v>0.49940000000000001</v>
      </c>
      <c r="AS85" s="35">
        <v>0.45019999999999999</v>
      </c>
      <c r="AT85" s="37">
        <v>0.308</v>
      </c>
      <c r="AU85" s="37">
        <v>0.44030000000000002</v>
      </c>
      <c r="AV85" s="37">
        <v>0.27739999999999998</v>
      </c>
      <c r="AW85" s="35">
        <v>0.36459999999999998</v>
      </c>
      <c r="AX85" s="39">
        <v>0.3659</v>
      </c>
      <c r="AY85" s="35">
        <v>0.3972</v>
      </c>
      <c r="AZ85" s="35">
        <v>0.49349999999999999</v>
      </c>
      <c r="BA85" s="37">
        <v>0.31809999999999999</v>
      </c>
      <c r="BB85" s="37">
        <v>0.37419999999999998</v>
      </c>
      <c r="BC85" s="37">
        <v>0.4546</v>
      </c>
      <c r="BD85" s="37">
        <v>0.71760000000000002</v>
      </c>
      <c r="BE85" s="35">
        <v>0.37659999999999999</v>
      </c>
      <c r="BF85" s="36">
        <v>0.41160000000000002</v>
      </c>
      <c r="BG85" s="35">
        <v>0.4219</v>
      </c>
      <c r="BH85" s="35">
        <v>0.49199999999999999</v>
      </c>
      <c r="BI85" s="35">
        <v>0.43580000000000002</v>
      </c>
      <c r="BJ85" s="37">
        <v>0.44019999999999998</v>
      </c>
      <c r="BK85" s="35">
        <v>0.4224</v>
      </c>
      <c r="BL85" s="37">
        <v>0.44450000000000001</v>
      </c>
      <c r="BM85" s="35">
        <v>0.41510000000000002</v>
      </c>
      <c r="BN85" s="35">
        <v>0.42299999999999999</v>
      </c>
      <c r="BO85" s="39">
        <v>0.64449999999999996</v>
      </c>
      <c r="BP85" s="37" t="s">
        <v>86</v>
      </c>
      <c r="BQ85" s="37" t="s">
        <v>86</v>
      </c>
      <c r="BR85" s="39" t="s">
        <v>86</v>
      </c>
      <c r="BS85" s="35">
        <v>0.42809999999999998</v>
      </c>
      <c r="BT85" s="35">
        <v>0.42809999999999998</v>
      </c>
      <c r="BU85" s="39" t="s">
        <v>86</v>
      </c>
    </row>
    <row r="86" spans="1:73" ht="20.399999999999999" x14ac:dyDescent="0.25">
      <c r="A86" s="26" t="s">
        <v>103</v>
      </c>
      <c r="B86" s="40">
        <v>0.45810000000000001</v>
      </c>
      <c r="C86" s="41">
        <v>0.41489999999999999</v>
      </c>
      <c r="D86" s="42">
        <v>0.48509999999999998</v>
      </c>
      <c r="E86" s="43">
        <v>0.41760000000000003</v>
      </c>
      <c r="F86" s="43">
        <v>0.44400000000000001</v>
      </c>
      <c r="G86" s="43">
        <v>0.48609999999999998</v>
      </c>
      <c r="H86" s="41">
        <v>0.30530000000000002</v>
      </c>
      <c r="I86" s="42">
        <v>0.49430000000000002</v>
      </c>
      <c r="J86" s="41">
        <v>0.48449999999999999</v>
      </c>
      <c r="K86" s="42">
        <v>0.42680000000000001</v>
      </c>
      <c r="L86" s="41">
        <v>0.45550000000000002</v>
      </c>
      <c r="M86" s="41">
        <v>0.47760000000000002</v>
      </c>
      <c r="N86" s="43">
        <v>0.46560000000000001</v>
      </c>
      <c r="O86" s="43">
        <v>0.313</v>
      </c>
      <c r="P86" s="41">
        <v>0.4587</v>
      </c>
      <c r="Q86" s="41">
        <v>0.44280000000000003</v>
      </c>
      <c r="R86" s="43">
        <v>0.62890000000000001</v>
      </c>
      <c r="S86" s="44">
        <v>0.55940000000000001</v>
      </c>
      <c r="T86" s="43">
        <v>0.38069999999999998</v>
      </c>
      <c r="U86" s="41">
        <v>0.49719999999999998</v>
      </c>
      <c r="V86" s="43">
        <v>0.43330000000000002</v>
      </c>
      <c r="W86" s="43">
        <v>0.59850000000000003</v>
      </c>
      <c r="X86" s="43">
        <v>0.35680000000000001</v>
      </c>
      <c r="Y86" s="43">
        <v>0.46560000000000001</v>
      </c>
      <c r="Z86" s="43">
        <v>0.313</v>
      </c>
      <c r="AA86" s="43">
        <v>0.51829999999999998</v>
      </c>
      <c r="AB86" s="43">
        <v>0.3538</v>
      </c>
      <c r="AC86" s="41">
        <v>0.44280000000000003</v>
      </c>
      <c r="AD86" s="43">
        <v>0.62890000000000001</v>
      </c>
      <c r="AE86" s="31">
        <f t="shared" si="15"/>
        <v>0.44978758183611856</v>
      </c>
      <c r="AF86" s="44">
        <v>0.55940000000000001</v>
      </c>
      <c r="AG86" s="41">
        <v>0.33550000000000002</v>
      </c>
      <c r="AH86" s="41">
        <v>0.62009999999999998</v>
      </c>
      <c r="AI86" s="41">
        <v>0.4274</v>
      </c>
      <c r="AJ86" s="43">
        <v>0.56459999999999999</v>
      </c>
      <c r="AK86" s="41">
        <v>0.49159999999999998</v>
      </c>
      <c r="AL86" s="43">
        <v>0.5222</v>
      </c>
      <c r="AM86" s="44">
        <v>0.41310000000000002</v>
      </c>
      <c r="AN86" s="41">
        <v>0.439</v>
      </c>
      <c r="AO86" s="43">
        <v>0.4037</v>
      </c>
      <c r="AP86" s="43">
        <v>0.4496</v>
      </c>
      <c r="AQ86" s="43">
        <v>0.55840000000000001</v>
      </c>
      <c r="AR86" s="42">
        <v>0.52929999999999999</v>
      </c>
      <c r="AS86" s="41">
        <v>0.47320000000000001</v>
      </c>
      <c r="AT86" s="43">
        <v>0.49</v>
      </c>
      <c r="AU86" s="43">
        <v>0.47270000000000001</v>
      </c>
      <c r="AV86" s="43" t="s">
        <v>86</v>
      </c>
      <c r="AW86" s="41">
        <v>0.42309999999999998</v>
      </c>
      <c r="AX86" s="44">
        <v>0.25790000000000002</v>
      </c>
      <c r="AY86" s="41">
        <v>0.47339999999999999</v>
      </c>
      <c r="AZ86" s="41">
        <v>0.42570000000000002</v>
      </c>
      <c r="BA86" s="43">
        <v>0.53249999999999997</v>
      </c>
      <c r="BB86" s="43">
        <v>0.47099999999999997</v>
      </c>
      <c r="BC86" s="43">
        <v>0.35630000000000001</v>
      </c>
      <c r="BD86" s="43">
        <v>0.43269999999999997</v>
      </c>
      <c r="BE86" s="41">
        <v>0.44850000000000001</v>
      </c>
      <c r="BF86" s="42">
        <v>0.49109999999999998</v>
      </c>
      <c r="BG86" s="41">
        <v>0.46389999999999998</v>
      </c>
      <c r="BH86" s="41">
        <v>0.48159999999999997</v>
      </c>
      <c r="BI86" s="41">
        <v>0.39739999999999998</v>
      </c>
      <c r="BJ86" s="43">
        <v>0.59660000000000002</v>
      </c>
      <c r="BK86" s="41">
        <v>0.50870000000000004</v>
      </c>
      <c r="BL86" s="43">
        <v>0.3846</v>
      </c>
      <c r="BM86" s="41">
        <v>0.46339999999999998</v>
      </c>
      <c r="BN86" s="41">
        <v>0.42480000000000001</v>
      </c>
      <c r="BO86" s="44">
        <v>0.4718</v>
      </c>
      <c r="BP86" s="43" t="s">
        <v>86</v>
      </c>
      <c r="BQ86" s="43" t="s">
        <v>86</v>
      </c>
      <c r="BR86" s="44" t="s">
        <v>86</v>
      </c>
      <c r="BS86" s="41">
        <v>0.45810000000000001</v>
      </c>
      <c r="BT86" s="41">
        <v>0.45810000000000001</v>
      </c>
      <c r="BU86" s="44" t="s">
        <v>86</v>
      </c>
    </row>
    <row r="87" spans="1:73" x14ac:dyDescent="0.25">
      <c r="A87" s="33" t="s">
        <v>104</v>
      </c>
      <c r="B87" s="34">
        <v>0.3614</v>
      </c>
      <c r="C87" s="35">
        <v>0.32250000000000001</v>
      </c>
      <c r="D87" s="36">
        <v>0.38569999999999999</v>
      </c>
      <c r="E87" s="37">
        <v>0.29809999999999998</v>
      </c>
      <c r="F87" s="37">
        <v>0.30249999999999999</v>
      </c>
      <c r="G87" s="37">
        <v>0.43440000000000001</v>
      </c>
      <c r="H87" s="35">
        <v>0.15690000000000001</v>
      </c>
      <c r="I87" s="36">
        <v>0.40910000000000002</v>
      </c>
      <c r="J87" s="35">
        <v>0.37719999999999998</v>
      </c>
      <c r="K87" s="36">
        <v>0.34260000000000002</v>
      </c>
      <c r="L87" s="35">
        <v>0.35089999999999999</v>
      </c>
      <c r="M87" s="35">
        <v>0.30969999999999998</v>
      </c>
      <c r="N87" s="37">
        <v>0.38350000000000001</v>
      </c>
      <c r="O87" s="37">
        <v>0.31759999999999999</v>
      </c>
      <c r="P87" s="35">
        <v>0.37759999999999999</v>
      </c>
      <c r="Q87" s="35">
        <v>0.34989999999999999</v>
      </c>
      <c r="R87" s="37">
        <v>0.15029999999999999</v>
      </c>
      <c r="S87" s="39">
        <v>0.59309999999999996</v>
      </c>
      <c r="T87" s="37">
        <v>0.41770000000000002</v>
      </c>
      <c r="U87" s="35">
        <v>0.35570000000000002</v>
      </c>
      <c r="V87" s="37">
        <v>0.2858</v>
      </c>
      <c r="W87" s="37">
        <v>0.3281</v>
      </c>
      <c r="X87" s="37">
        <v>0.2913</v>
      </c>
      <c r="Y87" s="37">
        <v>0.38350000000000001</v>
      </c>
      <c r="Z87" s="37">
        <v>0.31759999999999999</v>
      </c>
      <c r="AA87" s="37">
        <v>0.45369999999999999</v>
      </c>
      <c r="AB87" s="37">
        <v>0.24360000000000001</v>
      </c>
      <c r="AC87" s="35">
        <v>0.34989999999999999</v>
      </c>
      <c r="AD87" s="37">
        <v>0.15029999999999999</v>
      </c>
      <c r="AE87" s="38">
        <f t="shared" si="15"/>
        <v>0.34240552748796743</v>
      </c>
      <c r="AF87" s="39">
        <v>0.59309999999999996</v>
      </c>
      <c r="AG87" s="35">
        <v>0.26200000000000001</v>
      </c>
      <c r="AH87" s="35">
        <v>0.45129999999999998</v>
      </c>
      <c r="AI87" s="35">
        <v>0.3231</v>
      </c>
      <c r="AJ87" s="37">
        <v>0.64529999999999998</v>
      </c>
      <c r="AK87" s="35">
        <v>0.43030000000000002</v>
      </c>
      <c r="AL87" s="37">
        <v>0.15540000000000001</v>
      </c>
      <c r="AM87" s="39">
        <v>0.27160000000000001</v>
      </c>
      <c r="AN87" s="35">
        <v>0.315</v>
      </c>
      <c r="AO87" s="37">
        <v>0.23930000000000001</v>
      </c>
      <c r="AP87" s="37">
        <v>0.51659999999999995</v>
      </c>
      <c r="AQ87" s="37">
        <v>0.69699999999999995</v>
      </c>
      <c r="AR87" s="36">
        <v>0.40770000000000001</v>
      </c>
      <c r="AS87" s="35">
        <v>0.36730000000000002</v>
      </c>
      <c r="AT87" s="37">
        <v>0.28589999999999999</v>
      </c>
      <c r="AU87" s="37">
        <v>0.434</v>
      </c>
      <c r="AV87" s="37">
        <v>0.19719999999999999</v>
      </c>
      <c r="AW87" s="35">
        <v>0.3427</v>
      </c>
      <c r="AX87" s="39">
        <v>0.37540000000000001</v>
      </c>
      <c r="AY87" s="35">
        <v>0.35370000000000001</v>
      </c>
      <c r="AZ87" s="35">
        <v>0.37759999999999999</v>
      </c>
      <c r="BA87" s="37">
        <v>0.37640000000000001</v>
      </c>
      <c r="BB87" s="37">
        <v>0.31819999999999998</v>
      </c>
      <c r="BC87" s="37">
        <v>0.3261</v>
      </c>
      <c r="BD87" s="37">
        <v>0.26960000000000001</v>
      </c>
      <c r="BE87" s="35">
        <v>0.29299999999999998</v>
      </c>
      <c r="BF87" s="36">
        <v>0.38140000000000002</v>
      </c>
      <c r="BG87" s="35">
        <v>0.37759999999999999</v>
      </c>
      <c r="BH87" s="35">
        <v>0.34010000000000001</v>
      </c>
      <c r="BI87" s="35">
        <v>0.31209999999999999</v>
      </c>
      <c r="BJ87" s="37">
        <v>0.33910000000000001</v>
      </c>
      <c r="BK87" s="35">
        <v>0.31040000000000001</v>
      </c>
      <c r="BL87" s="37">
        <v>0.30109999999999998</v>
      </c>
      <c r="BM87" s="35">
        <v>0.34360000000000002</v>
      </c>
      <c r="BN87" s="35">
        <v>0.36759999999999998</v>
      </c>
      <c r="BO87" s="39">
        <v>0.4945</v>
      </c>
      <c r="BP87" s="37" t="s">
        <v>86</v>
      </c>
      <c r="BQ87" s="37" t="s">
        <v>86</v>
      </c>
      <c r="BR87" s="39" t="s">
        <v>86</v>
      </c>
      <c r="BS87" s="35">
        <v>0.3614</v>
      </c>
      <c r="BT87" s="35">
        <v>0.3614</v>
      </c>
      <c r="BU87" s="39" t="s">
        <v>86</v>
      </c>
    </row>
    <row r="88" spans="1:73" ht="20.399999999999999" x14ac:dyDescent="0.25">
      <c r="A88" s="26" t="s">
        <v>105</v>
      </c>
      <c r="B88" s="40">
        <v>0.19320000000000001</v>
      </c>
      <c r="C88" s="41">
        <v>0.15179999999999999</v>
      </c>
      <c r="D88" s="42">
        <v>0.21920000000000001</v>
      </c>
      <c r="E88" s="43">
        <v>5.4199999999999998E-2</v>
      </c>
      <c r="F88" s="43">
        <v>0.20180000000000001</v>
      </c>
      <c r="G88" s="43">
        <v>0.157</v>
      </c>
      <c r="H88" s="41">
        <v>0.1903</v>
      </c>
      <c r="I88" s="42">
        <v>0.2099</v>
      </c>
      <c r="J88" s="41">
        <v>0.17780000000000001</v>
      </c>
      <c r="K88" s="42">
        <v>0.21160000000000001</v>
      </c>
      <c r="L88" s="41">
        <v>0.22209999999999999</v>
      </c>
      <c r="M88" s="41">
        <v>0.17119999999999999</v>
      </c>
      <c r="N88" s="43">
        <v>0.25490000000000002</v>
      </c>
      <c r="O88" s="43">
        <v>7.5800000000000006E-2</v>
      </c>
      <c r="P88" s="41">
        <v>0.20780000000000001</v>
      </c>
      <c r="Q88" s="41">
        <v>0.1951</v>
      </c>
      <c r="R88" s="43">
        <v>0.34439999999999998</v>
      </c>
      <c r="S88" s="44">
        <v>0.1027</v>
      </c>
      <c r="T88" s="43">
        <v>0.18140000000000001</v>
      </c>
      <c r="U88" s="41">
        <v>0.249</v>
      </c>
      <c r="V88" s="43">
        <v>0.2016</v>
      </c>
      <c r="W88" s="43">
        <v>0.1593</v>
      </c>
      <c r="X88" s="43">
        <v>0.18310000000000001</v>
      </c>
      <c r="Y88" s="43">
        <v>0.25490000000000002</v>
      </c>
      <c r="Z88" s="43">
        <v>7.5800000000000006E-2</v>
      </c>
      <c r="AA88" s="43">
        <v>0.18310000000000001</v>
      </c>
      <c r="AB88" s="43">
        <v>0.25130000000000002</v>
      </c>
      <c r="AC88" s="41">
        <v>0.1951</v>
      </c>
      <c r="AD88" s="43">
        <v>0.34439999999999998</v>
      </c>
      <c r="AE88" s="31">
        <f t="shared" si="15"/>
        <v>0.20070583540103434</v>
      </c>
      <c r="AF88" s="44">
        <v>0.1027</v>
      </c>
      <c r="AG88" s="41">
        <v>0.14410000000000001</v>
      </c>
      <c r="AH88" s="41">
        <v>0.28570000000000001</v>
      </c>
      <c r="AI88" s="41">
        <v>0.1898</v>
      </c>
      <c r="AJ88" s="43" t="s">
        <v>86</v>
      </c>
      <c r="AK88" s="41">
        <v>0.2024</v>
      </c>
      <c r="AL88" s="43">
        <v>0.15540000000000001</v>
      </c>
      <c r="AM88" s="44">
        <v>0.24079999999999999</v>
      </c>
      <c r="AN88" s="41">
        <v>0.1986</v>
      </c>
      <c r="AO88" s="43">
        <v>9.1899999999999996E-2</v>
      </c>
      <c r="AP88" s="43">
        <v>0.21629999999999999</v>
      </c>
      <c r="AQ88" s="43">
        <v>0.36749999999999999</v>
      </c>
      <c r="AR88" s="42">
        <v>0.15720000000000001</v>
      </c>
      <c r="AS88" s="41">
        <v>0.19239999999999999</v>
      </c>
      <c r="AT88" s="43">
        <v>0.17810000000000001</v>
      </c>
      <c r="AU88" s="43">
        <v>0.25629999999999997</v>
      </c>
      <c r="AV88" s="43" t="s">
        <v>86</v>
      </c>
      <c r="AW88" s="41">
        <v>0.19220000000000001</v>
      </c>
      <c r="AX88" s="44">
        <v>0.25790000000000002</v>
      </c>
      <c r="AY88" s="41">
        <v>0.21229999999999999</v>
      </c>
      <c r="AZ88" s="41">
        <v>0.153</v>
      </c>
      <c r="BA88" s="43">
        <v>0.19339999999999999</v>
      </c>
      <c r="BB88" s="43">
        <v>0.19350000000000001</v>
      </c>
      <c r="BC88" s="43">
        <v>0.1593</v>
      </c>
      <c r="BD88" s="43">
        <v>0.2954</v>
      </c>
      <c r="BE88" s="41">
        <v>0.18210000000000001</v>
      </c>
      <c r="BF88" s="42">
        <v>0.23080000000000001</v>
      </c>
      <c r="BG88" s="41">
        <v>0.22500000000000001</v>
      </c>
      <c r="BH88" s="41">
        <v>0.16550000000000001</v>
      </c>
      <c r="BI88" s="41">
        <v>9.2999999999999999E-2</v>
      </c>
      <c r="BJ88" s="43">
        <v>0.24740000000000001</v>
      </c>
      <c r="BK88" s="41">
        <v>0.16039999999999999</v>
      </c>
      <c r="BL88" s="43">
        <v>0.15890000000000001</v>
      </c>
      <c r="BM88" s="41">
        <v>0.20760000000000001</v>
      </c>
      <c r="BN88" s="41">
        <v>0.18890000000000001</v>
      </c>
      <c r="BO88" s="44">
        <v>0.20399999999999999</v>
      </c>
      <c r="BP88" s="43" t="s">
        <v>86</v>
      </c>
      <c r="BQ88" s="43" t="s">
        <v>86</v>
      </c>
      <c r="BR88" s="44" t="s">
        <v>86</v>
      </c>
      <c r="BS88" s="41">
        <v>0.19320000000000001</v>
      </c>
      <c r="BT88" s="41">
        <v>0.19320000000000001</v>
      </c>
      <c r="BU88" s="44" t="s">
        <v>86</v>
      </c>
    </row>
    <row r="89" spans="1:73" ht="20.399999999999999" x14ac:dyDescent="0.25">
      <c r="A89" s="33" t="s">
        <v>106</v>
      </c>
      <c r="B89" s="34">
        <v>0.17349999999999999</v>
      </c>
      <c r="C89" s="35">
        <v>0.15859999999999999</v>
      </c>
      <c r="D89" s="36">
        <v>0.18279999999999999</v>
      </c>
      <c r="E89" s="37">
        <v>0.18679999999999999</v>
      </c>
      <c r="F89" s="37">
        <v>0.1908</v>
      </c>
      <c r="G89" s="37">
        <v>0.1328</v>
      </c>
      <c r="H89" s="35">
        <v>5.3199999999999997E-2</v>
      </c>
      <c r="I89" s="36">
        <v>0.20860000000000001</v>
      </c>
      <c r="J89" s="35">
        <v>0.17499999999999999</v>
      </c>
      <c r="K89" s="36">
        <v>0.17180000000000001</v>
      </c>
      <c r="L89" s="35">
        <v>0.14360000000000001</v>
      </c>
      <c r="M89" s="35">
        <v>0.1439</v>
      </c>
      <c r="N89" s="37">
        <v>0.13239999999999999</v>
      </c>
      <c r="O89" s="37">
        <v>0.19070000000000001</v>
      </c>
      <c r="P89" s="35">
        <v>0.17760000000000001</v>
      </c>
      <c r="Q89" s="35">
        <v>0.15670000000000001</v>
      </c>
      <c r="R89" s="37">
        <v>0.28920000000000001</v>
      </c>
      <c r="S89" s="39">
        <v>0.318</v>
      </c>
      <c r="T89" s="37">
        <v>0.19059999999999999</v>
      </c>
      <c r="U89" s="35">
        <v>0.1517</v>
      </c>
      <c r="V89" s="37">
        <v>8.8499999999999995E-2</v>
      </c>
      <c r="W89" s="37">
        <v>0.17680000000000001</v>
      </c>
      <c r="X89" s="37">
        <v>0.111</v>
      </c>
      <c r="Y89" s="37">
        <v>0.13239999999999999</v>
      </c>
      <c r="Z89" s="37">
        <v>0.19070000000000001</v>
      </c>
      <c r="AA89" s="37">
        <v>0.17799999999999999</v>
      </c>
      <c r="AB89" s="37">
        <v>0.1769</v>
      </c>
      <c r="AC89" s="35">
        <v>0.15670000000000001</v>
      </c>
      <c r="AD89" s="37">
        <v>0.28920000000000001</v>
      </c>
      <c r="AE89" s="38">
        <f t="shared" si="15"/>
        <v>0.16167503811545245</v>
      </c>
      <c r="AF89" s="39">
        <v>0.318</v>
      </c>
      <c r="AG89" s="35">
        <v>0.11559999999999999</v>
      </c>
      <c r="AH89" s="35">
        <v>0.19500000000000001</v>
      </c>
      <c r="AI89" s="35">
        <v>0.14119999999999999</v>
      </c>
      <c r="AJ89" s="37">
        <v>0.34129999999999999</v>
      </c>
      <c r="AK89" s="35">
        <v>0.20660000000000001</v>
      </c>
      <c r="AL89" s="37">
        <v>0.15359999999999999</v>
      </c>
      <c r="AM89" s="39">
        <v>0.16500000000000001</v>
      </c>
      <c r="AN89" s="35">
        <v>0.17910000000000001</v>
      </c>
      <c r="AO89" s="37">
        <v>5.3199999999999997E-2</v>
      </c>
      <c r="AP89" s="37">
        <v>0.2021</v>
      </c>
      <c r="AQ89" s="37">
        <v>0.24160000000000001</v>
      </c>
      <c r="AR89" s="36">
        <v>0.1855</v>
      </c>
      <c r="AS89" s="35">
        <v>0.19259999999999999</v>
      </c>
      <c r="AT89" s="37">
        <v>8.1900000000000001E-2</v>
      </c>
      <c r="AU89" s="37">
        <v>0.15260000000000001</v>
      </c>
      <c r="AV89" s="37">
        <v>0.17180000000000001</v>
      </c>
      <c r="AW89" s="35">
        <v>0.1249</v>
      </c>
      <c r="AX89" s="39" t="s">
        <v>86</v>
      </c>
      <c r="AY89" s="35">
        <v>0.18360000000000001</v>
      </c>
      <c r="AZ89" s="35">
        <v>0.1522</v>
      </c>
      <c r="BA89" s="37">
        <v>0.1507</v>
      </c>
      <c r="BB89" s="37">
        <v>0.16389999999999999</v>
      </c>
      <c r="BC89" s="37">
        <v>0.16339999999999999</v>
      </c>
      <c r="BD89" s="37" t="s">
        <v>86</v>
      </c>
      <c r="BE89" s="35">
        <v>0.13400000000000001</v>
      </c>
      <c r="BF89" s="36">
        <v>0.20419999999999999</v>
      </c>
      <c r="BG89" s="35">
        <v>0.18360000000000001</v>
      </c>
      <c r="BH89" s="35">
        <v>0.1721</v>
      </c>
      <c r="BI89" s="35">
        <v>9.74E-2</v>
      </c>
      <c r="BJ89" s="37">
        <v>0.1469</v>
      </c>
      <c r="BK89" s="35">
        <v>0.13270000000000001</v>
      </c>
      <c r="BL89" s="37">
        <v>8.8400000000000006E-2</v>
      </c>
      <c r="BM89" s="35">
        <v>0.14649999999999999</v>
      </c>
      <c r="BN89" s="35">
        <v>0.15060000000000001</v>
      </c>
      <c r="BO89" s="39">
        <v>0.1452</v>
      </c>
      <c r="BP89" s="37" t="s">
        <v>86</v>
      </c>
      <c r="BQ89" s="37" t="s">
        <v>86</v>
      </c>
      <c r="BR89" s="39" t="s">
        <v>86</v>
      </c>
      <c r="BS89" s="35">
        <v>0.17349999999999999</v>
      </c>
      <c r="BT89" s="35">
        <v>0.17349999999999999</v>
      </c>
      <c r="BU89" s="39" t="s">
        <v>86</v>
      </c>
    </row>
    <row r="90" spans="1:73" x14ac:dyDescent="0.25">
      <c r="A90" s="26" t="s">
        <v>107</v>
      </c>
      <c r="B90" s="40">
        <v>0.14580000000000001</v>
      </c>
      <c r="C90" s="41">
        <v>0.16739999999999999</v>
      </c>
      <c r="D90" s="42">
        <v>0.1323</v>
      </c>
      <c r="E90" s="43">
        <v>5.2900000000000003E-2</v>
      </c>
      <c r="F90" s="43">
        <v>0.16220000000000001</v>
      </c>
      <c r="G90" s="43">
        <v>2.0400000000000001E-2</v>
      </c>
      <c r="H90" s="41">
        <v>3.2099999999999997E-2</v>
      </c>
      <c r="I90" s="42">
        <v>0.2056</v>
      </c>
      <c r="J90" s="41">
        <v>0.1694</v>
      </c>
      <c r="K90" s="42">
        <v>0.1179</v>
      </c>
      <c r="L90" s="41">
        <v>0.1598</v>
      </c>
      <c r="M90" s="41">
        <v>0.16089999999999999</v>
      </c>
      <c r="N90" s="43">
        <v>8.5000000000000006E-2</v>
      </c>
      <c r="O90" s="43">
        <v>0.123</v>
      </c>
      <c r="P90" s="41">
        <v>0.17299999999999999</v>
      </c>
      <c r="Q90" s="41">
        <v>0.15</v>
      </c>
      <c r="R90" s="43">
        <v>6.9900000000000004E-2</v>
      </c>
      <c r="S90" s="44">
        <v>0.13120000000000001</v>
      </c>
      <c r="T90" s="43">
        <v>0.22570000000000001</v>
      </c>
      <c r="U90" s="41">
        <v>0.16739999999999999</v>
      </c>
      <c r="V90" s="43">
        <v>9.01E-2</v>
      </c>
      <c r="W90" s="43">
        <v>0.14000000000000001</v>
      </c>
      <c r="X90" s="43">
        <v>0.1817</v>
      </c>
      <c r="Y90" s="43">
        <v>8.5000000000000006E-2</v>
      </c>
      <c r="Z90" s="43">
        <v>0.123</v>
      </c>
      <c r="AA90" s="43">
        <v>0.19650000000000001</v>
      </c>
      <c r="AB90" s="43">
        <v>0.13159999999999999</v>
      </c>
      <c r="AC90" s="41">
        <v>0.15</v>
      </c>
      <c r="AD90" s="43">
        <v>6.9900000000000004E-2</v>
      </c>
      <c r="AE90" s="31">
        <f t="shared" si="15"/>
        <v>0.14699244865624345</v>
      </c>
      <c r="AF90" s="44">
        <v>0.13120000000000001</v>
      </c>
      <c r="AG90" s="41">
        <v>0.1009</v>
      </c>
      <c r="AH90" s="41">
        <v>0.1318</v>
      </c>
      <c r="AI90" s="41">
        <v>0.1109</v>
      </c>
      <c r="AJ90" s="43">
        <v>0.10829999999999999</v>
      </c>
      <c r="AK90" s="41">
        <v>0.2339</v>
      </c>
      <c r="AL90" s="43" t="s">
        <v>86</v>
      </c>
      <c r="AM90" s="44" t="s">
        <v>86</v>
      </c>
      <c r="AN90" s="41">
        <v>0.2</v>
      </c>
      <c r="AO90" s="43">
        <v>5.7799999999999997E-2</v>
      </c>
      <c r="AP90" s="43">
        <v>5.7299999999999997E-2</v>
      </c>
      <c r="AQ90" s="43">
        <v>0.26440000000000002</v>
      </c>
      <c r="AR90" s="42">
        <v>3.1399999999999997E-2</v>
      </c>
      <c r="AS90" s="41">
        <v>0.16239999999999999</v>
      </c>
      <c r="AT90" s="43">
        <v>7.5499999999999998E-2</v>
      </c>
      <c r="AU90" s="43">
        <v>8.9200000000000002E-2</v>
      </c>
      <c r="AV90" s="43">
        <v>0.18029999999999999</v>
      </c>
      <c r="AW90" s="41">
        <v>9.4299999999999995E-2</v>
      </c>
      <c r="AX90" s="44">
        <v>0.17319999999999999</v>
      </c>
      <c r="AY90" s="41">
        <v>0.16589999999999999</v>
      </c>
      <c r="AZ90" s="41">
        <v>0.1033</v>
      </c>
      <c r="BA90" s="43">
        <v>9.7100000000000006E-2</v>
      </c>
      <c r="BB90" s="43">
        <v>7.6399999999999996E-2</v>
      </c>
      <c r="BC90" s="43">
        <v>7.1300000000000002E-2</v>
      </c>
      <c r="BD90" s="43" t="s">
        <v>86</v>
      </c>
      <c r="BE90" s="41">
        <v>7.4300000000000005E-2</v>
      </c>
      <c r="BF90" s="42">
        <v>0.1946</v>
      </c>
      <c r="BG90" s="41">
        <v>0.1452</v>
      </c>
      <c r="BH90" s="41">
        <v>0.11849999999999999</v>
      </c>
      <c r="BI90" s="41">
        <v>6.6699999999999995E-2</v>
      </c>
      <c r="BJ90" s="43">
        <v>0.14530000000000001</v>
      </c>
      <c r="BK90" s="41">
        <v>0.1074</v>
      </c>
      <c r="BL90" s="43">
        <v>6.3500000000000001E-2</v>
      </c>
      <c r="BM90" s="41">
        <v>0.13</v>
      </c>
      <c r="BN90" s="41">
        <v>0.12540000000000001</v>
      </c>
      <c r="BO90" s="44">
        <v>0.123</v>
      </c>
      <c r="BP90" s="43" t="s">
        <v>86</v>
      </c>
      <c r="BQ90" s="43" t="s">
        <v>86</v>
      </c>
      <c r="BR90" s="44" t="s">
        <v>86</v>
      </c>
      <c r="BS90" s="41">
        <v>0.14580000000000001</v>
      </c>
      <c r="BT90" s="41">
        <v>0.14580000000000001</v>
      </c>
      <c r="BU90" s="44" t="s">
        <v>86</v>
      </c>
    </row>
    <row r="91" spans="1:73" ht="20.399999999999999" x14ac:dyDescent="0.25">
      <c r="A91" s="33" t="s">
        <v>108</v>
      </c>
      <c r="B91" s="34">
        <v>7.6600000000000001E-2</v>
      </c>
      <c r="C91" s="35">
        <v>4.9500000000000002E-2</v>
      </c>
      <c r="D91" s="36">
        <v>9.35E-2</v>
      </c>
      <c r="E91" s="37" t="s">
        <v>86</v>
      </c>
      <c r="F91" s="37">
        <v>2.98E-2</v>
      </c>
      <c r="G91" s="37">
        <v>9.8400000000000001E-2</v>
      </c>
      <c r="H91" s="35">
        <v>3.5099999999999999E-2</v>
      </c>
      <c r="I91" s="36">
        <v>9.4700000000000006E-2</v>
      </c>
      <c r="J91" s="35">
        <v>9.0899999999999995E-2</v>
      </c>
      <c r="K91" s="36">
        <v>5.9700000000000003E-2</v>
      </c>
      <c r="L91" s="35">
        <v>0.10970000000000001</v>
      </c>
      <c r="M91" s="35">
        <v>3.5999999999999997E-2</v>
      </c>
      <c r="N91" s="37">
        <v>5.5100000000000003E-2</v>
      </c>
      <c r="O91" s="37">
        <v>4.8099999999999997E-2</v>
      </c>
      <c r="P91" s="35">
        <v>9.8699999999999996E-2</v>
      </c>
      <c r="Q91" s="35">
        <v>8.0699999999999994E-2</v>
      </c>
      <c r="R91" s="37" t="s">
        <v>86</v>
      </c>
      <c r="S91" s="39">
        <v>6.4299999999999996E-2</v>
      </c>
      <c r="T91" s="37">
        <v>6.8199999999999997E-2</v>
      </c>
      <c r="U91" s="35">
        <v>0.15340000000000001</v>
      </c>
      <c r="V91" s="37">
        <v>5.57E-2</v>
      </c>
      <c r="W91" s="37">
        <v>3.2599999999999997E-2</v>
      </c>
      <c r="X91" s="37">
        <v>3.95E-2</v>
      </c>
      <c r="Y91" s="37">
        <v>5.5100000000000003E-2</v>
      </c>
      <c r="Z91" s="37">
        <v>4.8099999999999997E-2</v>
      </c>
      <c r="AA91" s="37">
        <v>0.13650000000000001</v>
      </c>
      <c r="AB91" s="37">
        <v>3.2099999999999997E-2</v>
      </c>
      <c r="AC91" s="35">
        <v>8.0699999999999994E-2</v>
      </c>
      <c r="AD91" s="37" t="s">
        <v>86</v>
      </c>
      <c r="AE91" s="38">
        <f>(AC91*AC$81)/AE$81</f>
        <v>7.766992018175839E-2</v>
      </c>
      <c r="AF91" s="39">
        <v>6.4299999999999996E-2</v>
      </c>
      <c r="AG91" s="35">
        <v>3.44E-2</v>
      </c>
      <c r="AH91" s="35">
        <v>5.2600000000000001E-2</v>
      </c>
      <c r="AI91" s="35">
        <v>4.0300000000000002E-2</v>
      </c>
      <c r="AJ91" s="37" t="s">
        <v>86</v>
      </c>
      <c r="AK91" s="35">
        <v>0.11260000000000001</v>
      </c>
      <c r="AL91" s="37">
        <v>7.3800000000000004E-2</v>
      </c>
      <c r="AM91" s="39">
        <v>0.1371</v>
      </c>
      <c r="AN91" s="35">
        <v>7.7200000000000005E-2</v>
      </c>
      <c r="AO91" s="37">
        <v>8.9899999999999994E-2</v>
      </c>
      <c r="AP91" s="37">
        <v>0.1019</v>
      </c>
      <c r="AQ91" s="37">
        <v>0.18909999999999999</v>
      </c>
      <c r="AR91" s="36">
        <v>1.78E-2</v>
      </c>
      <c r="AS91" s="35">
        <v>6.5699999999999995E-2</v>
      </c>
      <c r="AT91" s="37">
        <v>5.2499999999999998E-2</v>
      </c>
      <c r="AU91" s="37">
        <v>0.1804</v>
      </c>
      <c r="AV91" s="37" t="s">
        <v>86</v>
      </c>
      <c r="AW91" s="35">
        <v>0.10440000000000001</v>
      </c>
      <c r="AX91" s="39">
        <v>0.17319999999999999</v>
      </c>
      <c r="AY91" s="35">
        <v>0.1056</v>
      </c>
      <c r="AZ91" s="35">
        <v>1.5299999999999999E-2</v>
      </c>
      <c r="BA91" s="37">
        <v>8.5999999999999993E-2</v>
      </c>
      <c r="BB91" s="37">
        <v>0.1477</v>
      </c>
      <c r="BC91" s="37">
        <v>0.1605</v>
      </c>
      <c r="BD91" s="37" t="s">
        <v>86</v>
      </c>
      <c r="BE91" s="35">
        <v>0.1114</v>
      </c>
      <c r="BF91" s="36">
        <v>0.107</v>
      </c>
      <c r="BG91" s="35">
        <v>8.09E-2</v>
      </c>
      <c r="BH91" s="35">
        <v>4.1500000000000002E-2</v>
      </c>
      <c r="BI91" s="35">
        <v>1.44E-2</v>
      </c>
      <c r="BJ91" s="37">
        <v>7.8700000000000006E-2</v>
      </c>
      <c r="BK91" s="35">
        <v>4.6199999999999998E-2</v>
      </c>
      <c r="BL91" s="37" t="s">
        <v>86</v>
      </c>
      <c r="BM91" s="35">
        <v>7.3599999999999999E-2</v>
      </c>
      <c r="BN91" s="35">
        <v>7.4800000000000005E-2</v>
      </c>
      <c r="BO91" s="39">
        <v>0.06</v>
      </c>
      <c r="BP91" s="37" t="s">
        <v>86</v>
      </c>
      <c r="BQ91" s="37" t="s">
        <v>86</v>
      </c>
      <c r="BR91" s="39" t="s">
        <v>86</v>
      </c>
      <c r="BS91" s="35">
        <v>7.6600000000000001E-2</v>
      </c>
      <c r="BT91" s="35">
        <v>7.6600000000000001E-2</v>
      </c>
      <c r="BU91" s="39" t="s">
        <v>86</v>
      </c>
    </row>
    <row r="92" spans="1:73" x14ac:dyDescent="0.25">
      <c r="A92" s="26" t="s">
        <v>109</v>
      </c>
      <c r="B92" s="40">
        <v>0.27350000000000002</v>
      </c>
      <c r="C92" s="41">
        <v>0.2954</v>
      </c>
      <c r="D92" s="42">
        <v>0.25979999999999998</v>
      </c>
      <c r="E92" s="43">
        <v>5.2900000000000003E-2</v>
      </c>
      <c r="F92" s="43">
        <v>0.16520000000000001</v>
      </c>
      <c r="G92" s="43">
        <v>0.2034</v>
      </c>
      <c r="H92" s="41">
        <v>0.2044</v>
      </c>
      <c r="I92" s="42">
        <v>0.33879999999999999</v>
      </c>
      <c r="J92" s="41">
        <v>0.24340000000000001</v>
      </c>
      <c r="K92" s="42">
        <v>0.30919999999999997</v>
      </c>
      <c r="L92" s="41">
        <v>0.24399999999999999</v>
      </c>
      <c r="M92" s="41">
        <v>0.3599</v>
      </c>
      <c r="N92" s="43">
        <v>0.3075</v>
      </c>
      <c r="O92" s="43">
        <v>0.1983</v>
      </c>
      <c r="P92" s="41">
        <v>0.24249999999999999</v>
      </c>
      <c r="Q92" s="41">
        <v>0.26429999999999998</v>
      </c>
      <c r="R92" s="43">
        <v>0.21579999999999999</v>
      </c>
      <c r="S92" s="44">
        <v>0.40760000000000002</v>
      </c>
      <c r="T92" s="43">
        <v>0.15359999999999999</v>
      </c>
      <c r="U92" s="41">
        <v>0.32440000000000002</v>
      </c>
      <c r="V92" s="43">
        <v>0.15659999999999999</v>
      </c>
      <c r="W92" s="43">
        <v>0.36070000000000002</v>
      </c>
      <c r="X92" s="43">
        <v>0.35909999999999997</v>
      </c>
      <c r="Y92" s="43">
        <v>0.3075</v>
      </c>
      <c r="Z92" s="43">
        <v>0.1983</v>
      </c>
      <c r="AA92" s="43">
        <v>0.26889999999999997</v>
      </c>
      <c r="AB92" s="43">
        <v>0.19589999999999999</v>
      </c>
      <c r="AC92" s="41">
        <v>0.26429999999999998</v>
      </c>
      <c r="AD92" s="43">
        <v>0.21579999999999999</v>
      </c>
      <c r="AE92" s="31">
        <f>(AC92*AC$81+AD92*AD$81)/AE$81</f>
        <v>0.26247894831245699</v>
      </c>
      <c r="AF92" s="44">
        <v>0.40760000000000002</v>
      </c>
      <c r="AG92" s="41">
        <v>0.16900000000000001</v>
      </c>
      <c r="AH92" s="41">
        <v>0.25729999999999997</v>
      </c>
      <c r="AI92" s="41">
        <v>0.19750000000000001</v>
      </c>
      <c r="AJ92" s="43">
        <v>0.10829999999999999</v>
      </c>
      <c r="AK92" s="41">
        <v>0.40160000000000001</v>
      </c>
      <c r="AL92" s="43">
        <v>0.2059</v>
      </c>
      <c r="AM92" s="44">
        <v>0.17</v>
      </c>
      <c r="AN92" s="41">
        <v>0.2802</v>
      </c>
      <c r="AO92" s="43">
        <v>0.24010000000000001</v>
      </c>
      <c r="AP92" s="43">
        <v>0.28089999999999998</v>
      </c>
      <c r="AQ92" s="43">
        <v>0.51700000000000002</v>
      </c>
      <c r="AR92" s="42">
        <v>0.2044</v>
      </c>
      <c r="AS92" s="41">
        <v>0.27760000000000001</v>
      </c>
      <c r="AT92" s="43">
        <v>0.251</v>
      </c>
      <c r="AU92" s="43">
        <v>0.30509999999999998</v>
      </c>
      <c r="AV92" s="43">
        <v>8.5000000000000006E-2</v>
      </c>
      <c r="AW92" s="41">
        <v>0.25559999999999999</v>
      </c>
      <c r="AX92" s="44">
        <v>0.37540000000000001</v>
      </c>
      <c r="AY92" s="41">
        <v>0.2727</v>
      </c>
      <c r="AZ92" s="41">
        <v>0.27500000000000002</v>
      </c>
      <c r="BA92" s="43">
        <v>0.13519999999999999</v>
      </c>
      <c r="BB92" s="43">
        <v>0.20499999999999999</v>
      </c>
      <c r="BC92" s="43">
        <v>0.26200000000000001</v>
      </c>
      <c r="BD92" s="43">
        <v>0.28010000000000002</v>
      </c>
      <c r="BE92" s="41">
        <v>0.21199999999999999</v>
      </c>
      <c r="BF92" s="42">
        <v>0.29949999999999999</v>
      </c>
      <c r="BG92" s="41">
        <v>0.26440000000000002</v>
      </c>
      <c r="BH92" s="41">
        <v>0.2167</v>
      </c>
      <c r="BI92" s="41">
        <v>0.153</v>
      </c>
      <c r="BJ92" s="43">
        <v>0.153</v>
      </c>
      <c r="BK92" s="41">
        <v>0.2319</v>
      </c>
      <c r="BL92" s="43">
        <v>0.22850000000000001</v>
      </c>
      <c r="BM92" s="41">
        <v>0.24279999999999999</v>
      </c>
      <c r="BN92" s="41">
        <v>0.22520000000000001</v>
      </c>
      <c r="BO92" s="44">
        <v>0.30620000000000003</v>
      </c>
      <c r="BP92" s="43" t="s">
        <v>86</v>
      </c>
      <c r="BQ92" s="43" t="s">
        <v>86</v>
      </c>
      <c r="BR92" s="44" t="s">
        <v>86</v>
      </c>
      <c r="BS92" s="41">
        <v>0.27350000000000002</v>
      </c>
      <c r="BT92" s="41">
        <v>0.27350000000000002</v>
      </c>
      <c r="BU92" s="44" t="s">
        <v>86</v>
      </c>
    </row>
    <row r="93" spans="1:73" x14ac:dyDescent="0.25">
      <c r="A93" s="33" t="s">
        <v>110</v>
      </c>
      <c r="B93" s="34">
        <v>8.9899999999999994E-2</v>
      </c>
      <c r="C93" s="35">
        <v>0.1084</v>
      </c>
      <c r="D93" s="36">
        <v>7.8299999999999995E-2</v>
      </c>
      <c r="E93" s="37">
        <v>0.1118</v>
      </c>
      <c r="F93" s="37">
        <v>8.9599999999999999E-2</v>
      </c>
      <c r="G93" s="37">
        <v>0.1055</v>
      </c>
      <c r="H93" s="35">
        <v>1.6400000000000001E-2</v>
      </c>
      <c r="I93" s="36">
        <v>0.10299999999999999</v>
      </c>
      <c r="J93" s="35">
        <v>6.7500000000000004E-2</v>
      </c>
      <c r="K93" s="36">
        <v>0.1164</v>
      </c>
      <c r="L93" s="35">
        <v>7.3800000000000004E-2</v>
      </c>
      <c r="M93" s="35">
        <v>0.14360000000000001</v>
      </c>
      <c r="N93" s="37">
        <v>7.4700000000000003E-2</v>
      </c>
      <c r="O93" s="37">
        <v>7.4399999999999994E-2</v>
      </c>
      <c r="P93" s="35">
        <v>0.10290000000000001</v>
      </c>
      <c r="Q93" s="35">
        <v>9.2700000000000005E-2</v>
      </c>
      <c r="R93" s="37" t="s">
        <v>86</v>
      </c>
      <c r="S93" s="39">
        <v>9.8199999999999996E-2</v>
      </c>
      <c r="T93" s="37">
        <v>0.1114</v>
      </c>
      <c r="U93" s="35">
        <v>4.6399999999999997E-2</v>
      </c>
      <c r="V93" s="37">
        <v>9.7799999999999998E-2</v>
      </c>
      <c r="W93" s="37">
        <v>0.17979999999999999</v>
      </c>
      <c r="X93" s="37">
        <v>0.1075</v>
      </c>
      <c r="Y93" s="37">
        <v>7.4700000000000003E-2</v>
      </c>
      <c r="Z93" s="37">
        <v>7.4399999999999994E-2</v>
      </c>
      <c r="AA93" s="37">
        <v>0.1043</v>
      </c>
      <c r="AB93" s="37">
        <v>0.1004</v>
      </c>
      <c r="AC93" s="35">
        <v>9.2700000000000005E-2</v>
      </c>
      <c r="AD93" s="37" t="s">
        <v>86</v>
      </c>
      <c r="AE93" s="38">
        <f t="shared" ref="AE93:AE97" si="16">(AC93*AC$81)/AE$81</f>
        <v>8.9219350692057039E-2</v>
      </c>
      <c r="AF93" s="39">
        <v>9.8199999999999996E-2</v>
      </c>
      <c r="AG93" s="35">
        <v>4.9099999999999998E-2</v>
      </c>
      <c r="AH93" s="35">
        <v>0.1129</v>
      </c>
      <c r="AI93" s="35">
        <v>6.9699999999999998E-2</v>
      </c>
      <c r="AJ93" s="37">
        <v>0.21199999999999999</v>
      </c>
      <c r="AK93" s="35">
        <v>0.1198</v>
      </c>
      <c r="AL93" s="37" t="s">
        <v>86</v>
      </c>
      <c r="AM93" s="39">
        <v>7.2599999999999998E-2</v>
      </c>
      <c r="AN93" s="35">
        <v>8.1699999999999995E-2</v>
      </c>
      <c r="AO93" s="37">
        <v>0.12520000000000001</v>
      </c>
      <c r="AP93" s="37">
        <v>9.6299999999999997E-2</v>
      </c>
      <c r="AQ93" s="37" t="s">
        <v>86</v>
      </c>
      <c r="AR93" s="36">
        <v>0.1225</v>
      </c>
      <c r="AS93" s="35">
        <v>8.8300000000000003E-2</v>
      </c>
      <c r="AT93" s="37">
        <v>0.1037</v>
      </c>
      <c r="AU93" s="37">
        <v>7.0699999999999999E-2</v>
      </c>
      <c r="AV93" s="37">
        <v>0.1036</v>
      </c>
      <c r="AW93" s="35">
        <v>8.8599999999999998E-2</v>
      </c>
      <c r="AX93" s="39">
        <v>0.20219999999999999</v>
      </c>
      <c r="AY93" s="35">
        <v>7.9600000000000004E-2</v>
      </c>
      <c r="AZ93" s="35">
        <v>0.1115</v>
      </c>
      <c r="BA93" s="37">
        <v>0.1052</v>
      </c>
      <c r="BB93" s="37" t="s">
        <v>86</v>
      </c>
      <c r="BC93" s="37">
        <v>7.7899999999999997E-2</v>
      </c>
      <c r="BD93" s="37" t="s">
        <v>86</v>
      </c>
      <c r="BE93" s="35">
        <v>6.6900000000000001E-2</v>
      </c>
      <c r="BF93" s="36">
        <v>8.0399999999999999E-2</v>
      </c>
      <c r="BG93" s="35">
        <v>8.7499999999999994E-2</v>
      </c>
      <c r="BH93" s="35">
        <v>6.3100000000000003E-2</v>
      </c>
      <c r="BI93" s="35">
        <v>4.4999999999999998E-2</v>
      </c>
      <c r="BJ93" s="37">
        <v>3.3599999999999998E-2</v>
      </c>
      <c r="BK93" s="35">
        <v>8.3900000000000002E-2</v>
      </c>
      <c r="BL93" s="37">
        <v>0.15890000000000001</v>
      </c>
      <c r="BM93" s="35">
        <v>8.4599999999999995E-2</v>
      </c>
      <c r="BN93" s="35">
        <v>8.5999999999999993E-2</v>
      </c>
      <c r="BO93" s="39">
        <v>0.2472</v>
      </c>
      <c r="BP93" s="37" t="s">
        <v>86</v>
      </c>
      <c r="BQ93" s="37" t="s">
        <v>86</v>
      </c>
      <c r="BR93" s="39" t="s">
        <v>86</v>
      </c>
      <c r="BS93" s="35">
        <v>8.9899999999999994E-2</v>
      </c>
      <c r="BT93" s="35">
        <v>8.9899999999999994E-2</v>
      </c>
      <c r="BU93" s="39" t="s">
        <v>86</v>
      </c>
    </row>
    <row r="94" spans="1:73" x14ac:dyDescent="0.25">
      <c r="A94" s="26" t="s">
        <v>95</v>
      </c>
      <c r="B94" s="40">
        <v>4.3700000000000003E-2</v>
      </c>
      <c r="C94" s="41">
        <v>7.9299999999999995E-2</v>
      </c>
      <c r="D94" s="42">
        <v>2.1499999999999998E-2</v>
      </c>
      <c r="E94" s="43">
        <v>0.19450000000000001</v>
      </c>
      <c r="F94" s="43">
        <v>8.3000000000000004E-2</v>
      </c>
      <c r="G94" s="43">
        <v>5.0099999999999999E-2</v>
      </c>
      <c r="H94" s="41">
        <v>3.5000000000000003E-2</v>
      </c>
      <c r="I94" s="42">
        <v>2.8000000000000001E-2</v>
      </c>
      <c r="J94" s="41">
        <v>4.2299999999999997E-2</v>
      </c>
      <c r="K94" s="42">
        <v>4.5400000000000003E-2</v>
      </c>
      <c r="L94" s="41">
        <v>4.2200000000000001E-2</v>
      </c>
      <c r="M94" s="41">
        <v>4.1599999999999998E-2</v>
      </c>
      <c r="N94" s="43">
        <v>6.0400000000000002E-2</v>
      </c>
      <c r="O94" s="43">
        <v>7.4399999999999994E-2</v>
      </c>
      <c r="P94" s="41">
        <v>2.5399999999999999E-2</v>
      </c>
      <c r="Q94" s="41">
        <v>4.4200000000000003E-2</v>
      </c>
      <c r="R94" s="43" t="s">
        <v>86</v>
      </c>
      <c r="S94" s="44">
        <v>5.8299999999999998E-2</v>
      </c>
      <c r="T94" s="43">
        <v>8.0100000000000005E-2</v>
      </c>
      <c r="U94" s="41">
        <v>1.6500000000000001E-2</v>
      </c>
      <c r="V94" s="43">
        <v>6.25E-2</v>
      </c>
      <c r="W94" s="43">
        <v>4.5199999999999997E-2</v>
      </c>
      <c r="X94" s="43">
        <v>3.7999999999999999E-2</v>
      </c>
      <c r="Y94" s="43">
        <v>6.0400000000000002E-2</v>
      </c>
      <c r="Z94" s="43">
        <v>7.4399999999999994E-2</v>
      </c>
      <c r="AA94" s="43" t="s">
        <v>86</v>
      </c>
      <c r="AB94" s="43">
        <v>7.0199999999999999E-2</v>
      </c>
      <c r="AC94" s="41">
        <v>4.4200000000000003E-2</v>
      </c>
      <c r="AD94" s="43" t="s">
        <v>86</v>
      </c>
      <c r="AE94" s="31">
        <f t="shared" si="16"/>
        <v>4.2540402379600016E-2</v>
      </c>
      <c r="AF94" s="44">
        <v>5.8299999999999998E-2</v>
      </c>
      <c r="AG94" s="41">
        <v>6.2399999999999997E-2</v>
      </c>
      <c r="AH94" s="41">
        <v>2.2200000000000001E-2</v>
      </c>
      <c r="AI94" s="41">
        <v>4.9399999999999999E-2</v>
      </c>
      <c r="AJ94" s="43">
        <v>9.1600000000000001E-2</v>
      </c>
      <c r="AK94" s="41">
        <v>1.9400000000000001E-2</v>
      </c>
      <c r="AL94" s="43">
        <v>0.13930000000000001</v>
      </c>
      <c r="AM94" s="44">
        <v>6.9599999999999995E-2</v>
      </c>
      <c r="AN94" s="41">
        <v>2.58E-2</v>
      </c>
      <c r="AO94" s="43">
        <v>0.105</v>
      </c>
      <c r="AP94" s="43">
        <v>7.0499999999999993E-2</v>
      </c>
      <c r="AQ94" s="43" t="s">
        <v>86</v>
      </c>
      <c r="AR94" s="42">
        <v>6.8900000000000003E-2</v>
      </c>
      <c r="AS94" s="41">
        <v>4.6899999999999997E-2</v>
      </c>
      <c r="AT94" s="43">
        <v>3.2500000000000001E-2</v>
      </c>
      <c r="AU94" s="43" t="s">
        <v>86</v>
      </c>
      <c r="AV94" s="43">
        <v>7.6799999999999993E-2</v>
      </c>
      <c r="AW94" s="41">
        <v>2.3E-2</v>
      </c>
      <c r="AX94" s="44">
        <v>0.25790000000000002</v>
      </c>
      <c r="AY94" s="41">
        <v>3.2500000000000001E-2</v>
      </c>
      <c r="AZ94" s="41">
        <v>6.7400000000000002E-2</v>
      </c>
      <c r="BA94" s="43">
        <v>4.0099999999999997E-2</v>
      </c>
      <c r="BB94" s="43">
        <v>2.1399999999999999E-2</v>
      </c>
      <c r="BC94" s="43">
        <v>3.49E-2</v>
      </c>
      <c r="BD94" s="43" t="s">
        <v>86</v>
      </c>
      <c r="BE94" s="41">
        <v>2.7099999999999999E-2</v>
      </c>
      <c r="BF94" s="42">
        <v>3.2899999999999999E-2</v>
      </c>
      <c r="BG94" s="41">
        <v>3.4000000000000002E-2</v>
      </c>
      <c r="BH94" s="41">
        <v>4.8099999999999997E-2</v>
      </c>
      <c r="BI94" s="41">
        <v>9.1499999999999998E-2</v>
      </c>
      <c r="BJ94" s="43">
        <v>6.2300000000000001E-2</v>
      </c>
      <c r="BK94" s="41">
        <v>8.3299999999999999E-2</v>
      </c>
      <c r="BL94" s="43">
        <v>0.153</v>
      </c>
      <c r="BM94" s="41">
        <v>4.4200000000000003E-2</v>
      </c>
      <c r="BN94" s="41">
        <v>4.6800000000000001E-2</v>
      </c>
      <c r="BO94" s="44">
        <v>6.7900000000000002E-2</v>
      </c>
      <c r="BP94" s="43" t="s">
        <v>86</v>
      </c>
      <c r="BQ94" s="43" t="s">
        <v>86</v>
      </c>
      <c r="BR94" s="44" t="s">
        <v>86</v>
      </c>
      <c r="BS94" s="41">
        <v>4.3700000000000003E-2</v>
      </c>
      <c r="BT94" s="41">
        <v>4.3700000000000003E-2</v>
      </c>
      <c r="BU94" s="44" t="s">
        <v>86</v>
      </c>
    </row>
    <row r="95" spans="1:73" x14ac:dyDescent="0.25">
      <c r="A95" s="33" t="s">
        <v>111</v>
      </c>
      <c r="B95" s="34">
        <v>0.01</v>
      </c>
      <c r="C95" s="35">
        <v>1.37E-2</v>
      </c>
      <c r="D95" s="36">
        <v>7.7000000000000002E-3</v>
      </c>
      <c r="E95" s="37" t="s">
        <v>86</v>
      </c>
      <c r="F95" s="37">
        <v>2.69E-2</v>
      </c>
      <c r="G95" s="37">
        <v>1.7000000000000001E-2</v>
      </c>
      <c r="H95" s="35">
        <v>1.8200000000000001E-2</v>
      </c>
      <c r="I95" s="36">
        <v>4.1999999999999997E-3</v>
      </c>
      <c r="J95" s="35">
        <v>1.4200000000000001E-2</v>
      </c>
      <c r="K95" s="36">
        <v>5.0000000000000001E-3</v>
      </c>
      <c r="L95" s="35">
        <v>1.5699999999999999E-2</v>
      </c>
      <c r="M95" s="35">
        <v>1.77E-2</v>
      </c>
      <c r="N95" s="37">
        <v>2.4400000000000002E-2</v>
      </c>
      <c r="O95" s="37" t="s">
        <v>86</v>
      </c>
      <c r="P95" s="35" t="s">
        <v>86</v>
      </c>
      <c r="Q95" s="35">
        <v>1.12E-2</v>
      </c>
      <c r="R95" s="37" t="s">
        <v>86</v>
      </c>
      <c r="S95" s="39" t="s">
        <v>86</v>
      </c>
      <c r="T95" s="37" t="s">
        <v>86</v>
      </c>
      <c r="U95" s="35">
        <v>1.61E-2</v>
      </c>
      <c r="V95" s="37">
        <v>2.8000000000000001E-2</v>
      </c>
      <c r="W95" s="37" t="s">
        <v>86</v>
      </c>
      <c r="X95" s="37">
        <v>3.5299999999999998E-2</v>
      </c>
      <c r="Y95" s="37">
        <v>2.4400000000000002E-2</v>
      </c>
      <c r="Z95" s="37" t="s">
        <v>86</v>
      </c>
      <c r="AA95" s="37" t="s">
        <v>86</v>
      </c>
      <c r="AB95" s="37" t="s">
        <v>86</v>
      </c>
      <c r="AC95" s="35">
        <v>1.12E-2</v>
      </c>
      <c r="AD95" s="37" t="s">
        <v>86</v>
      </c>
      <c r="AE95" s="38">
        <f t="shared" si="16"/>
        <v>1.0779468476278736E-2</v>
      </c>
      <c r="AF95" s="39" t="s">
        <v>86</v>
      </c>
      <c r="AG95" s="35">
        <v>1.6500000000000001E-2</v>
      </c>
      <c r="AH95" s="35" t="s">
        <v>86</v>
      </c>
      <c r="AI95" s="35">
        <v>1.12E-2</v>
      </c>
      <c r="AJ95" s="37" t="s">
        <v>86</v>
      </c>
      <c r="AK95" s="35">
        <v>6.3E-3</v>
      </c>
      <c r="AL95" s="37" t="s">
        <v>86</v>
      </c>
      <c r="AM95" s="39">
        <v>2.87E-2</v>
      </c>
      <c r="AN95" s="35">
        <v>1.6799999999999999E-2</v>
      </c>
      <c r="AO95" s="37" t="s">
        <v>86</v>
      </c>
      <c r="AP95" s="37" t="s">
        <v>86</v>
      </c>
      <c r="AQ95" s="37" t="s">
        <v>86</v>
      </c>
      <c r="AR95" s="36" t="s">
        <v>86</v>
      </c>
      <c r="AS95" s="35">
        <v>6.7999999999999996E-3</v>
      </c>
      <c r="AT95" s="37">
        <v>2.52E-2</v>
      </c>
      <c r="AU95" s="37" t="s">
        <v>86</v>
      </c>
      <c r="AV95" s="37" t="s">
        <v>86</v>
      </c>
      <c r="AW95" s="35">
        <v>1.0699999999999999E-2</v>
      </c>
      <c r="AX95" s="39">
        <v>0.17399999999999999</v>
      </c>
      <c r="AY95" s="35">
        <v>1.0800000000000001E-2</v>
      </c>
      <c r="AZ95" s="35">
        <v>8.2000000000000007E-3</v>
      </c>
      <c r="BA95" s="37" t="s">
        <v>86</v>
      </c>
      <c r="BB95" s="37">
        <v>4.5999999999999999E-2</v>
      </c>
      <c r="BC95" s="37" t="s">
        <v>86</v>
      </c>
      <c r="BD95" s="37" t="s">
        <v>86</v>
      </c>
      <c r="BE95" s="35">
        <v>2.3400000000000001E-2</v>
      </c>
      <c r="BF95" s="36">
        <v>4.8999999999999998E-3</v>
      </c>
      <c r="BG95" s="35">
        <v>1.38E-2</v>
      </c>
      <c r="BH95" s="35">
        <v>1.09E-2</v>
      </c>
      <c r="BI95" s="35">
        <v>3.3599999999999998E-2</v>
      </c>
      <c r="BJ95" s="37" t="s">
        <v>86</v>
      </c>
      <c r="BK95" s="35">
        <v>8.5000000000000006E-3</v>
      </c>
      <c r="BL95" s="37" t="s">
        <v>86</v>
      </c>
      <c r="BM95" s="35">
        <v>1.21E-2</v>
      </c>
      <c r="BN95" s="35">
        <v>1.14E-2</v>
      </c>
      <c r="BO95" s="39" t="s">
        <v>86</v>
      </c>
      <c r="BP95" s="37" t="s">
        <v>86</v>
      </c>
      <c r="BQ95" s="37" t="s">
        <v>86</v>
      </c>
      <c r="BR95" s="39" t="s">
        <v>86</v>
      </c>
      <c r="BS95" s="35">
        <v>0.01</v>
      </c>
      <c r="BT95" s="35">
        <v>0.01</v>
      </c>
      <c r="BU95" s="39" t="s">
        <v>86</v>
      </c>
    </row>
    <row r="96" spans="1:73" x14ac:dyDescent="0.25">
      <c r="A96" s="26" t="s">
        <v>112</v>
      </c>
      <c r="B96" s="40">
        <v>1.29E-2</v>
      </c>
      <c r="C96" s="41">
        <v>2.7099999999999999E-2</v>
      </c>
      <c r="D96" s="42">
        <v>4.0000000000000001E-3</v>
      </c>
      <c r="E96" s="43" t="s">
        <v>86</v>
      </c>
      <c r="F96" s="43" t="s">
        <v>86</v>
      </c>
      <c r="G96" s="43" t="s">
        <v>86</v>
      </c>
      <c r="H96" s="41">
        <v>3.6200000000000003E-2</v>
      </c>
      <c r="I96" s="42">
        <v>1.2999999999999999E-2</v>
      </c>
      <c r="J96" s="41">
        <v>1.41E-2</v>
      </c>
      <c r="K96" s="42">
        <v>1.14E-2</v>
      </c>
      <c r="L96" s="41">
        <v>8.8999999999999999E-3</v>
      </c>
      <c r="M96" s="41">
        <v>3.5000000000000003E-2</v>
      </c>
      <c r="N96" s="43" t="s">
        <v>86</v>
      </c>
      <c r="O96" s="43" t="s">
        <v>86</v>
      </c>
      <c r="P96" s="41">
        <v>1.14E-2</v>
      </c>
      <c r="Q96" s="41">
        <v>1.17E-2</v>
      </c>
      <c r="R96" s="43" t="s">
        <v>86</v>
      </c>
      <c r="S96" s="44">
        <v>3.2300000000000002E-2</v>
      </c>
      <c r="T96" s="43" t="s">
        <v>86</v>
      </c>
      <c r="U96" s="41">
        <v>1.7000000000000001E-2</v>
      </c>
      <c r="V96" s="43" t="s">
        <v>86</v>
      </c>
      <c r="W96" s="43" t="s">
        <v>86</v>
      </c>
      <c r="X96" s="43">
        <v>7.0000000000000007E-2</v>
      </c>
      <c r="Y96" s="43" t="s">
        <v>86</v>
      </c>
      <c r="Z96" s="43" t="s">
        <v>86</v>
      </c>
      <c r="AA96" s="43">
        <v>1.78E-2</v>
      </c>
      <c r="AB96" s="43" t="s">
        <v>86</v>
      </c>
      <c r="AC96" s="41">
        <v>1.17E-2</v>
      </c>
      <c r="AD96" s="43" t="s">
        <v>86</v>
      </c>
      <c r="AE96" s="31">
        <f t="shared" si="16"/>
        <v>1.126069474754118E-2</v>
      </c>
      <c r="AF96" s="44">
        <v>3.2300000000000002E-2</v>
      </c>
      <c r="AG96" s="41">
        <v>7.7000000000000002E-3</v>
      </c>
      <c r="AH96" s="41" t="s">
        <v>86</v>
      </c>
      <c r="AI96" s="41">
        <v>5.1999999999999998E-3</v>
      </c>
      <c r="AJ96" s="43" t="s">
        <v>86</v>
      </c>
      <c r="AK96" s="41">
        <v>1.9599999999999999E-2</v>
      </c>
      <c r="AL96" s="43" t="s">
        <v>86</v>
      </c>
      <c r="AM96" s="44">
        <v>3.5200000000000002E-2</v>
      </c>
      <c r="AN96" s="41">
        <v>8.8000000000000005E-3</v>
      </c>
      <c r="AO96" s="43">
        <v>2.7799999999999998E-2</v>
      </c>
      <c r="AP96" s="43">
        <v>2.1899999999999999E-2</v>
      </c>
      <c r="AQ96" s="43">
        <v>6.1699999999999998E-2</v>
      </c>
      <c r="AR96" s="42" t="s">
        <v>86</v>
      </c>
      <c r="AS96" s="41">
        <v>1.41E-2</v>
      </c>
      <c r="AT96" s="43">
        <v>2.35E-2</v>
      </c>
      <c r="AU96" s="43" t="s">
        <v>86</v>
      </c>
      <c r="AV96" s="43" t="s">
        <v>86</v>
      </c>
      <c r="AW96" s="41">
        <v>0.01</v>
      </c>
      <c r="AX96" s="44" t="s">
        <v>86</v>
      </c>
      <c r="AY96" s="41">
        <v>7.4000000000000003E-3</v>
      </c>
      <c r="AZ96" s="41">
        <v>2.4500000000000001E-2</v>
      </c>
      <c r="BA96" s="43" t="s">
        <v>86</v>
      </c>
      <c r="BB96" s="43">
        <v>2.3E-2</v>
      </c>
      <c r="BC96" s="43" t="s">
        <v>86</v>
      </c>
      <c r="BD96" s="43" t="s">
        <v>86</v>
      </c>
      <c r="BE96" s="41">
        <v>1.17E-2</v>
      </c>
      <c r="BF96" s="42">
        <v>5.1000000000000004E-3</v>
      </c>
      <c r="BG96" s="41">
        <v>1.0999999999999999E-2</v>
      </c>
      <c r="BH96" s="41" t="s">
        <v>86</v>
      </c>
      <c r="BI96" s="41" t="s">
        <v>86</v>
      </c>
      <c r="BJ96" s="43" t="s">
        <v>86</v>
      </c>
      <c r="BK96" s="41" t="s">
        <v>86</v>
      </c>
      <c r="BL96" s="43" t="s">
        <v>86</v>
      </c>
      <c r="BM96" s="41">
        <v>8.6999999999999994E-3</v>
      </c>
      <c r="BN96" s="41">
        <v>7.9000000000000008E-3</v>
      </c>
      <c r="BO96" s="44">
        <v>2.0899999999999998E-2</v>
      </c>
      <c r="BP96" s="43" t="s">
        <v>86</v>
      </c>
      <c r="BQ96" s="43" t="s">
        <v>86</v>
      </c>
      <c r="BR96" s="44" t="s">
        <v>86</v>
      </c>
      <c r="BS96" s="41">
        <v>1.29E-2</v>
      </c>
      <c r="BT96" s="41">
        <v>1.29E-2</v>
      </c>
      <c r="BU96" s="44" t="s">
        <v>86</v>
      </c>
    </row>
    <row r="97" spans="1:73" x14ac:dyDescent="0.25">
      <c r="A97" s="33" t="s">
        <v>96</v>
      </c>
      <c r="B97" s="34">
        <v>5.5999999999999999E-3</v>
      </c>
      <c r="C97" s="35" t="s">
        <v>86</v>
      </c>
      <c r="D97" s="36">
        <v>9.1000000000000004E-3</v>
      </c>
      <c r="E97" s="37" t="s">
        <v>86</v>
      </c>
      <c r="F97" s="37">
        <v>2.6499999999999999E-2</v>
      </c>
      <c r="G97" s="37" t="s">
        <v>86</v>
      </c>
      <c r="H97" s="35" t="s">
        <v>86</v>
      </c>
      <c r="I97" s="36">
        <v>5.1000000000000004E-3</v>
      </c>
      <c r="J97" s="35" t="s">
        <v>86</v>
      </c>
      <c r="K97" s="36">
        <v>1.2200000000000001E-2</v>
      </c>
      <c r="L97" s="35">
        <v>8.3000000000000001E-3</v>
      </c>
      <c r="M97" s="35">
        <v>2.0199999999999999E-2</v>
      </c>
      <c r="N97" s="37" t="s">
        <v>86</v>
      </c>
      <c r="O97" s="37" t="s">
        <v>86</v>
      </c>
      <c r="P97" s="35" t="s">
        <v>86</v>
      </c>
      <c r="Q97" s="35">
        <v>6.3E-3</v>
      </c>
      <c r="R97" s="37" t="s">
        <v>86</v>
      </c>
      <c r="S97" s="39" t="s">
        <v>86</v>
      </c>
      <c r="T97" s="37">
        <v>3.8699999999999998E-2</v>
      </c>
      <c r="U97" s="35" t="s">
        <v>86</v>
      </c>
      <c r="V97" s="37" t="s">
        <v>86</v>
      </c>
      <c r="W97" s="37" t="s">
        <v>86</v>
      </c>
      <c r="X97" s="37">
        <v>4.0399999999999998E-2</v>
      </c>
      <c r="Y97" s="37" t="s">
        <v>86</v>
      </c>
      <c r="Z97" s="37" t="s">
        <v>86</v>
      </c>
      <c r="AA97" s="37" t="s">
        <v>86</v>
      </c>
      <c r="AB97" s="37" t="s">
        <v>86</v>
      </c>
      <c r="AC97" s="35">
        <v>6.3E-3</v>
      </c>
      <c r="AD97" s="37" t="s">
        <v>86</v>
      </c>
      <c r="AE97" s="38">
        <f t="shared" si="16"/>
        <v>6.063451017906789E-3</v>
      </c>
      <c r="AF97" s="39" t="s">
        <v>86</v>
      </c>
      <c r="AG97" s="35" t="s">
        <v>86</v>
      </c>
      <c r="AH97" s="35">
        <v>1.7100000000000001E-2</v>
      </c>
      <c r="AI97" s="35">
        <v>5.4999999999999997E-3</v>
      </c>
      <c r="AJ97" s="37" t="s">
        <v>86</v>
      </c>
      <c r="AK97" s="35" t="s">
        <v>86</v>
      </c>
      <c r="AL97" s="37" t="s">
        <v>86</v>
      </c>
      <c r="AM97" s="39">
        <v>3.8100000000000002E-2</v>
      </c>
      <c r="AN97" s="35">
        <v>4.4000000000000003E-3</v>
      </c>
      <c r="AO97" s="37" t="s">
        <v>86</v>
      </c>
      <c r="AP97" s="37">
        <v>2.3800000000000002E-2</v>
      </c>
      <c r="AQ97" s="37" t="s">
        <v>86</v>
      </c>
      <c r="AR97" s="36" t="s">
        <v>86</v>
      </c>
      <c r="AS97" s="35">
        <v>7.4999999999999997E-3</v>
      </c>
      <c r="AT97" s="37" t="s">
        <v>86</v>
      </c>
      <c r="AU97" s="37" t="s">
        <v>86</v>
      </c>
      <c r="AV97" s="37" t="s">
        <v>86</v>
      </c>
      <c r="AW97" s="35" t="s">
        <v>86</v>
      </c>
      <c r="AX97" s="39" t="s">
        <v>86</v>
      </c>
      <c r="AY97" s="35">
        <v>4.4000000000000003E-3</v>
      </c>
      <c r="AZ97" s="35">
        <v>8.0999999999999996E-3</v>
      </c>
      <c r="BA97" s="37" t="s">
        <v>86</v>
      </c>
      <c r="BB97" s="37">
        <v>2.8199999999999999E-2</v>
      </c>
      <c r="BC97" s="37" t="s">
        <v>86</v>
      </c>
      <c r="BD97" s="37" t="s">
        <v>86</v>
      </c>
      <c r="BE97" s="35">
        <v>1.44E-2</v>
      </c>
      <c r="BF97" s="36">
        <v>6.0000000000000001E-3</v>
      </c>
      <c r="BG97" s="35">
        <v>7.7000000000000002E-3</v>
      </c>
      <c r="BH97" s="35" t="s">
        <v>86</v>
      </c>
      <c r="BI97" s="35" t="s">
        <v>86</v>
      </c>
      <c r="BJ97" s="37" t="s">
        <v>86</v>
      </c>
      <c r="BK97" s="35" t="s">
        <v>86</v>
      </c>
      <c r="BL97" s="37" t="s">
        <v>86</v>
      </c>
      <c r="BM97" s="35">
        <v>8.9999999999999993E-3</v>
      </c>
      <c r="BN97" s="35">
        <v>8.6999999999999994E-3</v>
      </c>
      <c r="BO97" s="39" t="s">
        <v>86</v>
      </c>
      <c r="BP97" s="37" t="s">
        <v>86</v>
      </c>
      <c r="BQ97" s="37" t="s">
        <v>86</v>
      </c>
      <c r="BR97" s="39" t="s">
        <v>86</v>
      </c>
      <c r="BS97" s="35">
        <v>5.5999999999999999E-3</v>
      </c>
      <c r="BT97" s="35">
        <v>5.5999999999999999E-3</v>
      </c>
      <c r="BU97" s="39" t="s">
        <v>86</v>
      </c>
    </row>
    <row r="98" spans="1:73" x14ac:dyDescent="0.25">
      <c r="A98" s="50" t="s">
        <v>113</v>
      </c>
      <c r="B98" s="51">
        <v>0.5575</v>
      </c>
      <c r="C98" s="52">
        <v>0.61170000000000002</v>
      </c>
      <c r="D98" s="53">
        <v>0.52359999999999995</v>
      </c>
      <c r="E98" s="54">
        <v>0.64910000000000001</v>
      </c>
      <c r="F98" s="54">
        <v>0.59360000000000002</v>
      </c>
      <c r="G98" s="54">
        <v>0.50990000000000002</v>
      </c>
      <c r="H98" s="52">
        <v>0.80359999999999998</v>
      </c>
      <c r="I98" s="53">
        <v>0.49569999999999997</v>
      </c>
      <c r="J98" s="52">
        <v>0.5524</v>
      </c>
      <c r="K98" s="53">
        <v>0.5635</v>
      </c>
      <c r="L98" s="52">
        <v>0.58640000000000003</v>
      </c>
      <c r="M98" s="52">
        <v>0.59670000000000001</v>
      </c>
      <c r="N98" s="54">
        <v>0.55730000000000002</v>
      </c>
      <c r="O98" s="54">
        <v>0.59419999999999995</v>
      </c>
      <c r="P98" s="52">
        <v>0.51870000000000005</v>
      </c>
      <c r="Q98" s="52">
        <v>0.56940000000000002</v>
      </c>
      <c r="R98" s="54">
        <v>0.71079999999999999</v>
      </c>
      <c r="S98" s="55">
        <v>0.34670000000000001</v>
      </c>
      <c r="T98" s="54">
        <v>0.54859999999999998</v>
      </c>
      <c r="U98" s="52">
        <v>0.56830000000000003</v>
      </c>
      <c r="V98" s="54">
        <v>0.65429999999999999</v>
      </c>
      <c r="W98" s="54">
        <v>0.55389999999999995</v>
      </c>
      <c r="X98" s="54">
        <v>0.63959999999999995</v>
      </c>
      <c r="Y98" s="54">
        <v>0.55730000000000002</v>
      </c>
      <c r="Z98" s="54">
        <v>0.59419999999999995</v>
      </c>
      <c r="AA98" s="54">
        <v>0.44450000000000001</v>
      </c>
      <c r="AB98" s="54">
        <v>0.64939999999999998</v>
      </c>
      <c r="AC98" s="52">
        <v>0.56940000000000002</v>
      </c>
      <c r="AD98" s="54">
        <v>0.71079999999999999</v>
      </c>
      <c r="AE98" s="61">
        <f>(AC98*AC$81+AD98*AD$81)/AE$81</f>
        <v>0.57470921048698098</v>
      </c>
      <c r="AF98" s="55">
        <v>0.34670000000000001</v>
      </c>
      <c r="AG98" s="52">
        <v>0.68799999999999994</v>
      </c>
      <c r="AH98" s="52">
        <v>0.4405</v>
      </c>
      <c r="AI98" s="52">
        <v>0.60809999999999997</v>
      </c>
      <c r="AJ98" s="54">
        <v>0.35470000000000002</v>
      </c>
      <c r="AK98" s="52">
        <v>0.48609999999999998</v>
      </c>
      <c r="AL98" s="54">
        <v>0.63880000000000003</v>
      </c>
      <c r="AM98" s="55">
        <v>0.62590000000000001</v>
      </c>
      <c r="AN98" s="52">
        <v>0.58160000000000001</v>
      </c>
      <c r="AO98" s="54">
        <v>0.72770000000000001</v>
      </c>
      <c r="AP98" s="54">
        <v>0.39939999999999998</v>
      </c>
      <c r="AQ98" s="54">
        <v>0.2462</v>
      </c>
      <c r="AR98" s="53">
        <v>0.56399999999999995</v>
      </c>
      <c r="AS98" s="52">
        <v>0.54349999999999998</v>
      </c>
      <c r="AT98" s="54">
        <v>0.71409999999999996</v>
      </c>
      <c r="AU98" s="54">
        <v>0.45369999999999999</v>
      </c>
      <c r="AV98" s="54">
        <v>0.71909999999999996</v>
      </c>
      <c r="AW98" s="52">
        <v>0.59609999999999996</v>
      </c>
      <c r="AX98" s="55">
        <v>0.62460000000000004</v>
      </c>
      <c r="AY98" s="52">
        <v>0.54569999999999996</v>
      </c>
      <c r="AZ98" s="52">
        <v>0.58250000000000002</v>
      </c>
      <c r="BA98" s="54">
        <v>0.56399999999999995</v>
      </c>
      <c r="BB98" s="54">
        <v>0.5847</v>
      </c>
      <c r="BC98" s="54">
        <v>0.59550000000000003</v>
      </c>
      <c r="BD98" s="54">
        <v>0.56730000000000003</v>
      </c>
      <c r="BE98" s="52">
        <v>0.63060000000000005</v>
      </c>
      <c r="BF98" s="53">
        <v>0.50690000000000002</v>
      </c>
      <c r="BG98" s="52">
        <v>0.53539999999999999</v>
      </c>
      <c r="BH98" s="52">
        <v>0.55310000000000004</v>
      </c>
      <c r="BI98" s="52">
        <v>0.60450000000000004</v>
      </c>
      <c r="BJ98" s="54">
        <v>0.57869999999999999</v>
      </c>
      <c r="BK98" s="52">
        <v>0.60409999999999997</v>
      </c>
      <c r="BL98" s="54">
        <v>0.66200000000000003</v>
      </c>
      <c r="BM98" s="52">
        <v>0.56689999999999996</v>
      </c>
      <c r="BN98" s="52">
        <v>0.55869999999999997</v>
      </c>
      <c r="BO98" s="55">
        <v>0.44579999999999997</v>
      </c>
      <c r="BP98" s="54" t="s">
        <v>86</v>
      </c>
      <c r="BQ98" s="54" t="s">
        <v>86</v>
      </c>
      <c r="BR98" s="55" t="s">
        <v>86</v>
      </c>
      <c r="BS98" s="52">
        <v>0.5575</v>
      </c>
      <c r="BT98" s="52">
        <v>0.5575</v>
      </c>
      <c r="BU98" s="55" t="s">
        <v>86</v>
      </c>
    </row>
    <row r="100" spans="1:73" x14ac:dyDescent="0.25">
      <c r="B100" s="63" t="s">
        <v>137</v>
      </c>
    </row>
  </sheetData>
  <mergeCells count="13">
    <mergeCell ref="BS5:BU5"/>
    <mergeCell ref="B5:B6"/>
    <mergeCell ref="C5:D5"/>
    <mergeCell ref="E5:I5"/>
    <mergeCell ref="J5:K5"/>
    <mergeCell ref="L5:S5"/>
    <mergeCell ref="T5:AF5"/>
    <mergeCell ref="AG5:AM5"/>
    <mergeCell ref="AN5:AR5"/>
    <mergeCell ref="AS5:AX5"/>
    <mergeCell ref="AY5:BF5"/>
    <mergeCell ref="BG5:BO5"/>
    <mergeCell ref="BP5:BR5"/>
  </mergeCells>
  <pageMargins left="0.39370078740157499" right="0.39370078740157499" top="0.78740157480314998" bottom="0.78740157480314998" header="0" footer="0"/>
  <pageSetup pageOrder="overThenDown" orientation="portrait"/>
  <headerFooter>
    <oddFooter>&amp;CPage &amp;P of</oddFooter>
  </headerFooter>
  <rowBreaks count="5" manualBreakCount="5">
    <brk id="50" man="1"/>
    <brk id="18" man="1"/>
    <brk id="38" man="1"/>
    <brk id="78" man="1"/>
    <brk id="6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100"/>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ColWidth="12.59765625" defaultRowHeight="13.8" x14ac:dyDescent="0.25"/>
  <cols>
    <col min="1" max="1" width="35.5" customWidth="1"/>
    <col min="2" max="72" width="9.19921875" customWidth="1"/>
  </cols>
  <sheetData>
    <row r="1" spans="1:72" ht="17.399999999999999" x14ac:dyDescent="0.3">
      <c r="A1" s="6" t="s">
        <v>4</v>
      </c>
    </row>
    <row r="2" spans="1:72" ht="15.6" x14ac:dyDescent="0.3">
      <c r="A2" s="7" t="s">
        <v>0</v>
      </c>
    </row>
    <row r="3" spans="1:72" x14ac:dyDescent="0.25">
      <c r="A3" s="8" t="s">
        <v>5</v>
      </c>
    </row>
    <row r="4" spans="1:72" x14ac:dyDescent="0.25">
      <c r="A4" s="8"/>
    </row>
    <row r="5" spans="1:72" x14ac:dyDescent="0.25">
      <c r="B5" s="107" t="s">
        <v>6</v>
      </c>
      <c r="C5" s="104" t="s">
        <v>7</v>
      </c>
      <c r="D5" s="106"/>
      <c r="E5" s="104" t="s">
        <v>8</v>
      </c>
      <c r="F5" s="105"/>
      <c r="G5" s="105"/>
      <c r="H5" s="105"/>
      <c r="I5" s="106"/>
      <c r="J5" s="104" t="s">
        <v>9</v>
      </c>
      <c r="K5" s="106"/>
      <c r="L5" s="104" t="s">
        <v>10</v>
      </c>
      <c r="M5" s="105"/>
      <c r="N5" s="105"/>
      <c r="O5" s="105"/>
      <c r="P5" s="105"/>
      <c r="Q5" s="105"/>
      <c r="R5" s="105"/>
      <c r="S5" s="106"/>
      <c r="T5" s="104" t="s">
        <v>11</v>
      </c>
      <c r="U5" s="105"/>
      <c r="V5" s="105"/>
      <c r="W5" s="105"/>
      <c r="X5" s="105"/>
      <c r="Y5" s="105"/>
      <c r="Z5" s="105"/>
      <c r="AA5" s="105"/>
      <c r="AB5" s="105"/>
      <c r="AC5" s="105"/>
      <c r="AD5" s="105"/>
      <c r="AE5" s="106"/>
      <c r="AF5" s="104" t="s">
        <v>12</v>
      </c>
      <c r="AG5" s="105"/>
      <c r="AH5" s="105"/>
      <c r="AI5" s="105"/>
      <c r="AJ5" s="105"/>
      <c r="AK5" s="105"/>
      <c r="AL5" s="106"/>
      <c r="AM5" s="104" t="s">
        <v>13</v>
      </c>
      <c r="AN5" s="105"/>
      <c r="AO5" s="105"/>
      <c r="AP5" s="105"/>
      <c r="AQ5" s="106"/>
      <c r="AR5" s="104" t="s">
        <v>14</v>
      </c>
      <c r="AS5" s="105"/>
      <c r="AT5" s="105"/>
      <c r="AU5" s="105"/>
      <c r="AV5" s="105"/>
      <c r="AW5" s="106"/>
      <c r="AX5" s="104" t="s">
        <v>15</v>
      </c>
      <c r="AY5" s="105"/>
      <c r="AZ5" s="105"/>
      <c r="BA5" s="105"/>
      <c r="BB5" s="105"/>
      <c r="BC5" s="105"/>
      <c r="BD5" s="105"/>
      <c r="BE5" s="106"/>
      <c r="BF5" s="104" t="s">
        <v>16</v>
      </c>
      <c r="BG5" s="105"/>
      <c r="BH5" s="105"/>
      <c r="BI5" s="105"/>
      <c r="BJ5" s="105"/>
      <c r="BK5" s="105"/>
      <c r="BL5" s="105"/>
      <c r="BM5" s="105"/>
      <c r="BN5" s="106"/>
      <c r="BO5" s="104" t="s">
        <v>17</v>
      </c>
      <c r="BP5" s="105"/>
      <c r="BQ5" s="106"/>
      <c r="BR5" s="104" t="s">
        <v>18</v>
      </c>
      <c r="BS5" s="105"/>
      <c r="BT5" s="106"/>
    </row>
    <row r="6" spans="1:72" ht="40.799999999999997" x14ac:dyDescent="0.25">
      <c r="B6" s="108"/>
      <c r="C6" s="9" t="s">
        <v>19</v>
      </c>
      <c r="D6" s="9" t="s">
        <v>20</v>
      </c>
      <c r="E6" s="9" t="s">
        <v>21</v>
      </c>
      <c r="F6" s="9" t="s">
        <v>22</v>
      </c>
      <c r="G6" s="9" t="s">
        <v>23</v>
      </c>
      <c r="H6" s="9" t="s">
        <v>24</v>
      </c>
      <c r="I6" s="9" t="s">
        <v>25</v>
      </c>
      <c r="J6" s="9" t="s">
        <v>26</v>
      </c>
      <c r="K6" s="9" t="s">
        <v>27</v>
      </c>
      <c r="L6" s="9" t="s">
        <v>28</v>
      </c>
      <c r="M6" s="9" t="s">
        <v>29</v>
      </c>
      <c r="N6" s="9" t="s">
        <v>30</v>
      </c>
      <c r="O6" s="9" t="s">
        <v>31</v>
      </c>
      <c r="P6" s="9" t="s">
        <v>32</v>
      </c>
      <c r="Q6" s="9" t="s">
        <v>33</v>
      </c>
      <c r="R6" s="9" t="s">
        <v>34</v>
      </c>
      <c r="S6" s="9" t="s">
        <v>35</v>
      </c>
      <c r="T6" s="9" t="s">
        <v>36</v>
      </c>
      <c r="U6" s="9" t="s">
        <v>37</v>
      </c>
      <c r="V6" s="9" t="s">
        <v>38</v>
      </c>
      <c r="W6" s="9" t="s">
        <v>39</v>
      </c>
      <c r="X6" s="9" t="s">
        <v>40</v>
      </c>
      <c r="Y6" s="9" t="s">
        <v>41</v>
      </c>
      <c r="Z6" s="9" t="s">
        <v>31</v>
      </c>
      <c r="AA6" s="9" t="s">
        <v>42</v>
      </c>
      <c r="AB6" s="9" t="s">
        <v>43</v>
      </c>
      <c r="AC6" s="9" t="s">
        <v>33</v>
      </c>
      <c r="AD6" s="9" t="s">
        <v>34</v>
      </c>
      <c r="AE6" s="9" t="s">
        <v>35</v>
      </c>
      <c r="AF6" s="9" t="s">
        <v>45</v>
      </c>
      <c r="AG6" s="9" t="s">
        <v>46</v>
      </c>
      <c r="AH6" s="9" t="s">
        <v>47</v>
      </c>
      <c r="AI6" s="9" t="s">
        <v>48</v>
      </c>
      <c r="AJ6" s="9" t="s">
        <v>49</v>
      </c>
      <c r="AK6" s="9" t="s">
        <v>50</v>
      </c>
      <c r="AL6" s="9" t="s">
        <v>51</v>
      </c>
      <c r="AM6" s="9" t="s">
        <v>52</v>
      </c>
      <c r="AN6" s="9" t="s">
        <v>53</v>
      </c>
      <c r="AO6" s="9" t="s">
        <v>54</v>
      </c>
      <c r="AP6" s="9" t="s">
        <v>55</v>
      </c>
      <c r="AQ6" s="9" t="s">
        <v>56</v>
      </c>
      <c r="AR6" s="9" t="s">
        <v>57</v>
      </c>
      <c r="AS6" s="9" t="s">
        <v>58</v>
      </c>
      <c r="AT6" s="9" t="s">
        <v>59</v>
      </c>
      <c r="AU6" s="9" t="s">
        <v>60</v>
      </c>
      <c r="AV6" s="9" t="s">
        <v>61</v>
      </c>
      <c r="AW6" s="9" t="s">
        <v>62</v>
      </c>
      <c r="AX6" s="9" t="s">
        <v>63</v>
      </c>
      <c r="AY6" s="9" t="s">
        <v>64</v>
      </c>
      <c r="AZ6" s="9" t="s">
        <v>65</v>
      </c>
      <c r="BA6" s="9" t="s">
        <v>66</v>
      </c>
      <c r="BB6" s="9" t="s">
        <v>67</v>
      </c>
      <c r="BC6" s="9" t="s">
        <v>68</v>
      </c>
      <c r="BD6" s="9" t="s">
        <v>69</v>
      </c>
      <c r="BE6" s="9" t="s">
        <v>70</v>
      </c>
      <c r="BF6" s="9" t="s">
        <v>71</v>
      </c>
      <c r="BG6" s="9" t="s">
        <v>72</v>
      </c>
      <c r="BH6" s="9" t="s">
        <v>73</v>
      </c>
      <c r="BI6" s="9" t="s">
        <v>74</v>
      </c>
      <c r="BJ6" s="9" t="s">
        <v>75</v>
      </c>
      <c r="BK6" s="9" t="s">
        <v>76</v>
      </c>
      <c r="BL6" s="9" t="s">
        <v>77</v>
      </c>
      <c r="BM6" s="9" t="s">
        <v>78</v>
      </c>
      <c r="BN6" s="9" t="s">
        <v>79</v>
      </c>
      <c r="BO6" s="9" t="s">
        <v>80</v>
      </c>
      <c r="BP6" s="9" t="s">
        <v>81</v>
      </c>
      <c r="BQ6" s="9" t="s">
        <v>82</v>
      </c>
      <c r="BR6" s="9" t="s">
        <v>83</v>
      </c>
      <c r="BS6" s="9" t="s">
        <v>81</v>
      </c>
      <c r="BT6" s="9" t="s">
        <v>82</v>
      </c>
    </row>
    <row r="7" spans="1:72" ht="20.399999999999999" x14ac:dyDescent="0.25">
      <c r="A7" s="11" t="s">
        <v>84</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row>
    <row r="8" spans="1:72" x14ac:dyDescent="0.25">
      <c r="A8" s="12" t="s">
        <v>85</v>
      </c>
      <c r="B8" s="13">
        <v>1027</v>
      </c>
      <c r="C8" s="14">
        <v>482</v>
      </c>
      <c r="D8" s="15">
        <v>545</v>
      </c>
      <c r="E8" s="14">
        <v>95</v>
      </c>
      <c r="F8" s="14">
        <v>160</v>
      </c>
      <c r="G8" s="14">
        <v>193</v>
      </c>
      <c r="H8" s="14">
        <v>170</v>
      </c>
      <c r="I8" s="15">
        <v>409</v>
      </c>
      <c r="J8" s="14">
        <v>622</v>
      </c>
      <c r="K8" s="15">
        <v>405</v>
      </c>
      <c r="L8" s="14">
        <v>235</v>
      </c>
      <c r="M8" s="14">
        <v>171</v>
      </c>
      <c r="N8" s="14">
        <v>89</v>
      </c>
      <c r="O8" s="14">
        <v>130</v>
      </c>
      <c r="P8" s="14">
        <v>243</v>
      </c>
      <c r="Q8" s="14">
        <v>868</v>
      </c>
      <c r="R8" s="14">
        <v>57</v>
      </c>
      <c r="S8" s="15">
        <v>102</v>
      </c>
      <c r="T8" s="16">
        <v>42</v>
      </c>
      <c r="U8" s="14">
        <v>116</v>
      </c>
      <c r="V8" s="14">
        <v>77</v>
      </c>
      <c r="W8" s="14">
        <v>74</v>
      </c>
      <c r="X8" s="14">
        <v>97</v>
      </c>
      <c r="Y8" s="14">
        <v>89</v>
      </c>
      <c r="Z8" s="14">
        <v>130</v>
      </c>
      <c r="AA8" s="14">
        <v>151</v>
      </c>
      <c r="AB8" s="14">
        <v>92</v>
      </c>
      <c r="AC8" s="14">
        <v>868</v>
      </c>
      <c r="AD8" s="14">
        <v>57</v>
      </c>
      <c r="AE8" s="15">
        <v>102</v>
      </c>
      <c r="AF8" s="14">
        <v>416</v>
      </c>
      <c r="AG8" s="14">
        <v>131</v>
      </c>
      <c r="AH8" s="14">
        <v>547</v>
      </c>
      <c r="AI8" s="14">
        <v>57</v>
      </c>
      <c r="AJ8" s="14">
        <v>252</v>
      </c>
      <c r="AK8" s="14">
        <v>68</v>
      </c>
      <c r="AL8" s="15">
        <v>103</v>
      </c>
      <c r="AM8" s="14">
        <v>447</v>
      </c>
      <c r="AN8" s="14">
        <v>138</v>
      </c>
      <c r="AO8" s="14">
        <v>93</v>
      </c>
      <c r="AP8" s="16">
        <v>37</v>
      </c>
      <c r="AQ8" s="15">
        <v>308</v>
      </c>
      <c r="AR8" s="14">
        <v>721</v>
      </c>
      <c r="AS8" s="14">
        <v>140</v>
      </c>
      <c r="AT8" s="14">
        <v>112</v>
      </c>
      <c r="AU8" s="16">
        <v>36</v>
      </c>
      <c r="AV8" s="14">
        <v>288</v>
      </c>
      <c r="AW8" s="18">
        <v>18</v>
      </c>
      <c r="AX8" s="14">
        <v>579</v>
      </c>
      <c r="AY8" s="14">
        <v>448</v>
      </c>
      <c r="AZ8" s="14">
        <v>82</v>
      </c>
      <c r="BA8" s="14">
        <v>127</v>
      </c>
      <c r="BB8" s="14">
        <v>94</v>
      </c>
      <c r="BC8" s="16">
        <v>31</v>
      </c>
      <c r="BD8" s="14">
        <v>264</v>
      </c>
      <c r="BE8" s="15">
        <v>348</v>
      </c>
      <c r="BF8" s="14">
        <v>734</v>
      </c>
      <c r="BG8" s="14">
        <v>369</v>
      </c>
      <c r="BH8" s="14">
        <v>209</v>
      </c>
      <c r="BI8" s="14">
        <v>153</v>
      </c>
      <c r="BJ8" s="14">
        <v>423</v>
      </c>
      <c r="BK8" s="14">
        <v>159</v>
      </c>
      <c r="BL8" s="14">
        <v>655</v>
      </c>
      <c r="BM8" s="14">
        <v>719</v>
      </c>
      <c r="BN8" s="15">
        <v>112</v>
      </c>
      <c r="BO8" s="14">
        <v>421</v>
      </c>
      <c r="BP8" s="14">
        <v>502</v>
      </c>
      <c r="BQ8" s="15">
        <v>81</v>
      </c>
      <c r="BR8" s="16" t="s">
        <v>86</v>
      </c>
      <c r="BS8" s="16" t="s">
        <v>86</v>
      </c>
      <c r="BT8" s="18" t="s">
        <v>86</v>
      </c>
    </row>
    <row r="9" spans="1:72" x14ac:dyDescent="0.25">
      <c r="A9" s="19" t="s">
        <v>87</v>
      </c>
      <c r="B9" s="20">
        <v>1028.69</v>
      </c>
      <c r="C9" s="21">
        <v>507.43</v>
      </c>
      <c r="D9" s="22">
        <v>521.26</v>
      </c>
      <c r="E9" s="21">
        <v>109.8</v>
      </c>
      <c r="F9" s="21">
        <v>163.37</v>
      </c>
      <c r="G9" s="21">
        <v>195.39</v>
      </c>
      <c r="H9" s="21">
        <v>168.47</v>
      </c>
      <c r="I9" s="22">
        <v>391.66</v>
      </c>
      <c r="J9" s="21">
        <v>605.86</v>
      </c>
      <c r="K9" s="22">
        <v>422.83</v>
      </c>
      <c r="L9" s="21">
        <v>225.13</v>
      </c>
      <c r="M9" s="21">
        <v>172.82</v>
      </c>
      <c r="N9" s="21">
        <v>90.55</v>
      </c>
      <c r="O9" s="21">
        <v>138.09</v>
      </c>
      <c r="P9" s="21">
        <v>250.2</v>
      </c>
      <c r="Q9" s="21">
        <v>876.79</v>
      </c>
      <c r="R9" s="21">
        <v>55.51</v>
      </c>
      <c r="S9" s="22">
        <v>96.39</v>
      </c>
      <c r="T9" s="23">
        <v>42.46</v>
      </c>
      <c r="U9" s="21">
        <v>110.27</v>
      </c>
      <c r="V9" s="21">
        <v>72.400000000000006</v>
      </c>
      <c r="W9" s="21">
        <v>73.099999999999994</v>
      </c>
      <c r="X9" s="21">
        <v>99.71</v>
      </c>
      <c r="Y9" s="21">
        <v>90.55</v>
      </c>
      <c r="Z9" s="21">
        <v>138.09</v>
      </c>
      <c r="AA9" s="21">
        <v>153.5</v>
      </c>
      <c r="AB9" s="21">
        <v>96.7</v>
      </c>
      <c r="AC9" s="21">
        <v>876.79</v>
      </c>
      <c r="AD9" s="21">
        <v>55.51</v>
      </c>
      <c r="AE9" s="22">
        <v>96.39</v>
      </c>
      <c r="AF9" s="21">
        <v>419.06</v>
      </c>
      <c r="AG9" s="21">
        <v>134.41999999999999</v>
      </c>
      <c r="AH9" s="21">
        <v>553.47</v>
      </c>
      <c r="AI9" s="21">
        <v>65.040000000000006</v>
      </c>
      <c r="AJ9" s="21">
        <v>233.07</v>
      </c>
      <c r="AK9" s="21">
        <v>72.72</v>
      </c>
      <c r="AL9" s="22">
        <v>104.39</v>
      </c>
      <c r="AM9" s="21">
        <v>436.35</v>
      </c>
      <c r="AN9" s="21">
        <v>135.88</v>
      </c>
      <c r="AO9" s="21">
        <v>91.94</v>
      </c>
      <c r="AP9" s="23">
        <v>33.46</v>
      </c>
      <c r="AQ9" s="22">
        <v>327.26</v>
      </c>
      <c r="AR9" s="21">
        <v>716.26</v>
      </c>
      <c r="AS9" s="21">
        <v>143.38</v>
      </c>
      <c r="AT9" s="21">
        <v>116.51</v>
      </c>
      <c r="AU9" s="23">
        <v>34.46</v>
      </c>
      <c r="AV9" s="21">
        <v>294.35000000000002</v>
      </c>
      <c r="AW9" s="25">
        <v>18.09</v>
      </c>
      <c r="AX9" s="21">
        <v>567.70000000000005</v>
      </c>
      <c r="AY9" s="21">
        <v>460.99</v>
      </c>
      <c r="AZ9" s="21">
        <v>81.260000000000005</v>
      </c>
      <c r="BA9" s="21">
        <v>126.79</v>
      </c>
      <c r="BB9" s="21">
        <v>96.63</v>
      </c>
      <c r="BC9" s="23">
        <v>30.17</v>
      </c>
      <c r="BD9" s="21">
        <v>265.64</v>
      </c>
      <c r="BE9" s="22">
        <v>335.35</v>
      </c>
      <c r="BF9" s="21">
        <v>734.35</v>
      </c>
      <c r="BG9" s="21">
        <v>381.5</v>
      </c>
      <c r="BH9" s="21">
        <v>215.95</v>
      </c>
      <c r="BI9" s="21">
        <v>151.97999999999999</v>
      </c>
      <c r="BJ9" s="21">
        <v>435.32</v>
      </c>
      <c r="BK9" s="21">
        <v>171.94</v>
      </c>
      <c r="BL9" s="21">
        <v>655.20000000000005</v>
      </c>
      <c r="BM9" s="21">
        <v>724.52</v>
      </c>
      <c r="BN9" s="22">
        <v>115.01</v>
      </c>
      <c r="BO9" s="21">
        <v>415.59</v>
      </c>
      <c r="BP9" s="21">
        <v>496.09</v>
      </c>
      <c r="BQ9" s="22">
        <v>80.5</v>
      </c>
      <c r="BR9" s="23" t="s">
        <v>86</v>
      </c>
      <c r="BS9" s="23" t="s">
        <v>86</v>
      </c>
      <c r="BT9" s="25" t="s">
        <v>86</v>
      </c>
    </row>
    <row r="10" spans="1:72" x14ac:dyDescent="0.25">
      <c r="A10" s="26" t="s">
        <v>88</v>
      </c>
      <c r="B10" s="64">
        <v>489.95</v>
      </c>
      <c r="C10" s="65">
        <v>256.17</v>
      </c>
      <c r="D10" s="66">
        <v>233.78</v>
      </c>
      <c r="E10" s="65">
        <v>71.03</v>
      </c>
      <c r="F10" s="65">
        <v>107.13</v>
      </c>
      <c r="G10" s="65">
        <v>94.02</v>
      </c>
      <c r="H10" s="65">
        <v>85.16</v>
      </c>
      <c r="I10" s="66">
        <v>132.6</v>
      </c>
      <c r="J10" s="65">
        <v>290.77999999999997</v>
      </c>
      <c r="K10" s="66">
        <v>199.17</v>
      </c>
      <c r="L10" s="65">
        <v>99.34</v>
      </c>
      <c r="M10" s="65">
        <v>78.569999999999993</v>
      </c>
      <c r="N10" s="65">
        <v>43.35</v>
      </c>
      <c r="O10" s="65">
        <v>63.01</v>
      </c>
      <c r="P10" s="65">
        <v>121.6</v>
      </c>
      <c r="Q10" s="65">
        <v>405.86</v>
      </c>
      <c r="R10" s="65">
        <v>30.04</v>
      </c>
      <c r="S10" s="66">
        <v>54.04</v>
      </c>
      <c r="T10" s="67">
        <v>17.78</v>
      </c>
      <c r="U10" s="65">
        <v>48.71</v>
      </c>
      <c r="V10" s="65">
        <v>32.86</v>
      </c>
      <c r="W10" s="65">
        <v>35.479999999999997</v>
      </c>
      <c r="X10" s="65">
        <v>43.08</v>
      </c>
      <c r="Y10" s="65">
        <v>43.35</v>
      </c>
      <c r="Z10" s="65">
        <v>63.01</v>
      </c>
      <c r="AA10" s="65">
        <v>71.03</v>
      </c>
      <c r="AB10" s="65">
        <v>50.57</v>
      </c>
      <c r="AC10" s="65">
        <v>405.86</v>
      </c>
      <c r="AD10" s="65">
        <v>30.04</v>
      </c>
      <c r="AE10" s="66">
        <v>54.04</v>
      </c>
      <c r="AF10" s="65">
        <v>219.78</v>
      </c>
      <c r="AG10" s="65">
        <v>61.96</v>
      </c>
      <c r="AH10" s="65">
        <v>281.73</v>
      </c>
      <c r="AI10" s="65">
        <v>44.35</v>
      </c>
      <c r="AJ10" s="65">
        <v>70.62</v>
      </c>
      <c r="AK10" s="65">
        <v>49.3</v>
      </c>
      <c r="AL10" s="66">
        <v>43.93</v>
      </c>
      <c r="AM10" s="65">
        <v>152.08000000000001</v>
      </c>
      <c r="AN10" s="65">
        <v>76.87</v>
      </c>
      <c r="AO10" s="65">
        <v>45.05</v>
      </c>
      <c r="AP10" s="67">
        <v>11.49</v>
      </c>
      <c r="AQ10" s="66">
        <v>204.45</v>
      </c>
      <c r="AR10" s="65">
        <v>350.7</v>
      </c>
      <c r="AS10" s="65">
        <v>60.25</v>
      </c>
      <c r="AT10" s="65">
        <v>51.55</v>
      </c>
      <c r="AU10" s="67">
        <v>18.82</v>
      </c>
      <c r="AV10" s="65">
        <v>130.61000000000001</v>
      </c>
      <c r="AW10" s="68">
        <v>8.6300000000000008</v>
      </c>
      <c r="AX10" s="65">
        <v>216.44</v>
      </c>
      <c r="AY10" s="65">
        <v>273.51</v>
      </c>
      <c r="AZ10" s="65">
        <v>35.97</v>
      </c>
      <c r="BA10" s="65">
        <v>53.83</v>
      </c>
      <c r="BB10" s="65">
        <v>47.6</v>
      </c>
      <c r="BC10" s="67">
        <v>16.2</v>
      </c>
      <c r="BD10" s="65">
        <v>118.19</v>
      </c>
      <c r="BE10" s="66">
        <v>112.27</v>
      </c>
      <c r="BF10" s="65">
        <v>359.73</v>
      </c>
      <c r="BG10" s="65">
        <v>214.47</v>
      </c>
      <c r="BH10" s="65">
        <v>106.76</v>
      </c>
      <c r="BI10" s="65">
        <v>69.66</v>
      </c>
      <c r="BJ10" s="65">
        <v>244.95</v>
      </c>
      <c r="BK10" s="65">
        <v>108.21</v>
      </c>
      <c r="BL10" s="65">
        <v>330.51</v>
      </c>
      <c r="BM10" s="65">
        <v>361.64</v>
      </c>
      <c r="BN10" s="66">
        <v>55.88</v>
      </c>
      <c r="BO10" s="65" t="s">
        <v>86</v>
      </c>
      <c r="BP10" s="65" t="s">
        <v>86</v>
      </c>
      <c r="BQ10" s="66" t="s">
        <v>86</v>
      </c>
      <c r="BR10" s="67" t="s">
        <v>86</v>
      </c>
      <c r="BS10" s="67" t="s">
        <v>86</v>
      </c>
      <c r="BT10" s="68" t="s">
        <v>86</v>
      </c>
    </row>
    <row r="11" spans="1:72" ht="20.399999999999999" x14ac:dyDescent="0.25">
      <c r="A11" s="33" t="s">
        <v>89</v>
      </c>
      <c r="B11" s="69">
        <v>415.59</v>
      </c>
      <c r="C11" s="70">
        <v>183.32</v>
      </c>
      <c r="D11" s="71">
        <v>232.27</v>
      </c>
      <c r="E11" s="70">
        <v>26.22</v>
      </c>
      <c r="F11" s="70">
        <v>34.520000000000003</v>
      </c>
      <c r="G11" s="70">
        <v>64.61</v>
      </c>
      <c r="H11" s="70">
        <v>65.95</v>
      </c>
      <c r="I11" s="71">
        <v>224.3</v>
      </c>
      <c r="J11" s="70">
        <v>249.86</v>
      </c>
      <c r="K11" s="71">
        <v>165.73</v>
      </c>
      <c r="L11" s="70">
        <v>97.84</v>
      </c>
      <c r="M11" s="70">
        <v>76.099999999999994</v>
      </c>
      <c r="N11" s="70">
        <v>39.61</v>
      </c>
      <c r="O11" s="70">
        <v>46.21</v>
      </c>
      <c r="P11" s="70">
        <v>102</v>
      </c>
      <c r="Q11" s="70">
        <v>361.77</v>
      </c>
      <c r="R11" s="70">
        <v>18.8</v>
      </c>
      <c r="S11" s="71">
        <v>35.03</v>
      </c>
      <c r="T11" s="72">
        <v>20.9</v>
      </c>
      <c r="U11" s="70">
        <v>46.66</v>
      </c>
      <c r="V11" s="70">
        <v>30.28</v>
      </c>
      <c r="W11" s="70">
        <v>30.17</v>
      </c>
      <c r="X11" s="70">
        <v>45.93</v>
      </c>
      <c r="Y11" s="70">
        <v>39.61</v>
      </c>
      <c r="Z11" s="70">
        <v>46.21</v>
      </c>
      <c r="AA11" s="70">
        <v>61.93</v>
      </c>
      <c r="AB11" s="70">
        <v>40.08</v>
      </c>
      <c r="AC11" s="70">
        <v>361.77</v>
      </c>
      <c r="AD11" s="70">
        <v>18.8</v>
      </c>
      <c r="AE11" s="71">
        <v>35.03</v>
      </c>
      <c r="AF11" s="70">
        <v>152.88</v>
      </c>
      <c r="AG11" s="70">
        <v>48.46</v>
      </c>
      <c r="AH11" s="70">
        <v>201.34</v>
      </c>
      <c r="AI11" s="70">
        <v>15.12</v>
      </c>
      <c r="AJ11" s="70">
        <v>142.94</v>
      </c>
      <c r="AK11" s="70">
        <v>18.600000000000001</v>
      </c>
      <c r="AL11" s="71">
        <v>37.58</v>
      </c>
      <c r="AM11" s="70">
        <v>237.08</v>
      </c>
      <c r="AN11" s="70">
        <v>41.39</v>
      </c>
      <c r="AO11" s="70">
        <v>35.15</v>
      </c>
      <c r="AP11" s="72">
        <v>17.54</v>
      </c>
      <c r="AQ11" s="71">
        <v>82.45</v>
      </c>
      <c r="AR11" s="70">
        <v>297.13</v>
      </c>
      <c r="AS11" s="70">
        <v>61.43</v>
      </c>
      <c r="AT11" s="70">
        <v>45.66</v>
      </c>
      <c r="AU11" s="72">
        <v>9.58</v>
      </c>
      <c r="AV11" s="70">
        <v>116.67</v>
      </c>
      <c r="AW11" s="73">
        <v>1.79</v>
      </c>
      <c r="AX11" s="70">
        <v>283.31</v>
      </c>
      <c r="AY11" s="70">
        <v>132.28</v>
      </c>
      <c r="AZ11" s="70">
        <v>28.74</v>
      </c>
      <c r="BA11" s="70">
        <v>52.26</v>
      </c>
      <c r="BB11" s="70">
        <v>36.07</v>
      </c>
      <c r="BC11" s="72">
        <v>11.05</v>
      </c>
      <c r="BD11" s="70">
        <v>103.16</v>
      </c>
      <c r="BE11" s="71">
        <v>194.13</v>
      </c>
      <c r="BF11" s="70">
        <v>298.01</v>
      </c>
      <c r="BG11" s="70">
        <v>127.27</v>
      </c>
      <c r="BH11" s="70">
        <v>84.17</v>
      </c>
      <c r="BI11" s="70">
        <v>68.44</v>
      </c>
      <c r="BJ11" s="70">
        <v>147.5</v>
      </c>
      <c r="BK11" s="70">
        <v>52.79</v>
      </c>
      <c r="BL11" s="70">
        <v>257.83</v>
      </c>
      <c r="BM11" s="70">
        <v>281.77</v>
      </c>
      <c r="BN11" s="71">
        <v>46.86</v>
      </c>
      <c r="BO11" s="70">
        <v>415.59</v>
      </c>
      <c r="BP11" s="70">
        <v>415.59</v>
      </c>
      <c r="BQ11" s="71" t="s">
        <v>86</v>
      </c>
      <c r="BR11" s="72" t="s">
        <v>86</v>
      </c>
      <c r="BS11" s="72" t="s">
        <v>86</v>
      </c>
      <c r="BT11" s="73" t="s">
        <v>86</v>
      </c>
    </row>
    <row r="12" spans="1:72" x14ac:dyDescent="0.25">
      <c r="A12" s="26" t="s">
        <v>90</v>
      </c>
      <c r="B12" s="74">
        <v>6.88</v>
      </c>
      <c r="C12" s="75">
        <v>2.11</v>
      </c>
      <c r="D12" s="76">
        <v>4.7699999999999996</v>
      </c>
      <c r="E12" s="75" t="s">
        <v>86</v>
      </c>
      <c r="F12" s="75" t="s">
        <v>86</v>
      </c>
      <c r="G12" s="75">
        <v>4.1500000000000004</v>
      </c>
      <c r="H12" s="75">
        <v>0.96</v>
      </c>
      <c r="I12" s="76">
        <v>1.77</v>
      </c>
      <c r="J12" s="75">
        <v>1.94</v>
      </c>
      <c r="K12" s="76">
        <v>4.9400000000000004</v>
      </c>
      <c r="L12" s="75" t="s">
        <v>86</v>
      </c>
      <c r="M12" s="75">
        <v>3</v>
      </c>
      <c r="N12" s="75" t="s">
        <v>86</v>
      </c>
      <c r="O12" s="75">
        <v>0.97</v>
      </c>
      <c r="P12" s="75">
        <v>1.1299999999999999</v>
      </c>
      <c r="Q12" s="75">
        <v>5.1100000000000003</v>
      </c>
      <c r="R12" s="75" t="s">
        <v>86</v>
      </c>
      <c r="S12" s="76">
        <v>1.77</v>
      </c>
      <c r="T12" s="77" t="s">
        <v>86</v>
      </c>
      <c r="U12" s="75" t="s">
        <v>86</v>
      </c>
      <c r="V12" s="75" t="s">
        <v>86</v>
      </c>
      <c r="W12" s="75">
        <v>0.96</v>
      </c>
      <c r="X12" s="75">
        <v>2.04</v>
      </c>
      <c r="Y12" s="75" t="s">
        <v>86</v>
      </c>
      <c r="Z12" s="75">
        <v>0.97</v>
      </c>
      <c r="AA12" s="75">
        <v>1.1299999999999999</v>
      </c>
      <c r="AB12" s="75" t="s">
        <v>86</v>
      </c>
      <c r="AC12" s="75">
        <v>5.1100000000000003</v>
      </c>
      <c r="AD12" s="75" t="s">
        <v>86</v>
      </c>
      <c r="AE12" s="76">
        <v>1.77</v>
      </c>
      <c r="AF12" s="75">
        <v>0.96</v>
      </c>
      <c r="AG12" s="75">
        <v>4.1399999999999997</v>
      </c>
      <c r="AH12" s="75">
        <v>5.0999999999999996</v>
      </c>
      <c r="AI12" s="75" t="s">
        <v>86</v>
      </c>
      <c r="AJ12" s="75">
        <v>0.8</v>
      </c>
      <c r="AK12" s="75" t="s">
        <v>86</v>
      </c>
      <c r="AL12" s="76">
        <v>0.98</v>
      </c>
      <c r="AM12" s="75">
        <v>2.11</v>
      </c>
      <c r="AN12" s="75">
        <v>1.06</v>
      </c>
      <c r="AO12" s="75" t="s">
        <v>86</v>
      </c>
      <c r="AP12" s="77">
        <v>0.8</v>
      </c>
      <c r="AQ12" s="76">
        <v>2.91</v>
      </c>
      <c r="AR12" s="75">
        <v>2.73</v>
      </c>
      <c r="AS12" s="75">
        <v>1.06</v>
      </c>
      <c r="AT12" s="75">
        <v>1.95</v>
      </c>
      <c r="AU12" s="77">
        <v>1.1299999999999999</v>
      </c>
      <c r="AV12" s="75">
        <v>4.1500000000000004</v>
      </c>
      <c r="AW12" s="78" t="s">
        <v>86</v>
      </c>
      <c r="AX12" s="75">
        <v>4.95</v>
      </c>
      <c r="AY12" s="75">
        <v>1.93</v>
      </c>
      <c r="AZ12" s="75">
        <v>2.04</v>
      </c>
      <c r="BA12" s="75">
        <v>2.11</v>
      </c>
      <c r="BB12" s="75">
        <v>1.1299999999999999</v>
      </c>
      <c r="BC12" s="77" t="s">
        <v>86</v>
      </c>
      <c r="BD12" s="75">
        <v>4.1500000000000004</v>
      </c>
      <c r="BE12" s="76">
        <v>1.86</v>
      </c>
      <c r="BF12" s="75">
        <v>4.04</v>
      </c>
      <c r="BG12" s="75">
        <v>0.97</v>
      </c>
      <c r="BH12" s="75">
        <v>0.97</v>
      </c>
      <c r="BI12" s="75" t="s">
        <v>86</v>
      </c>
      <c r="BJ12" s="75">
        <v>0.97</v>
      </c>
      <c r="BK12" s="75" t="s">
        <v>86</v>
      </c>
      <c r="BL12" s="75">
        <v>4.8499999999999996</v>
      </c>
      <c r="BM12" s="75">
        <v>5.1100000000000003</v>
      </c>
      <c r="BN12" s="76">
        <v>0.97</v>
      </c>
      <c r="BO12" s="75" t="s">
        <v>86</v>
      </c>
      <c r="BP12" s="75">
        <v>6.88</v>
      </c>
      <c r="BQ12" s="76">
        <v>6.88</v>
      </c>
      <c r="BR12" s="77" t="s">
        <v>86</v>
      </c>
      <c r="BS12" s="77" t="s">
        <v>86</v>
      </c>
      <c r="BT12" s="78" t="s">
        <v>86</v>
      </c>
    </row>
    <row r="13" spans="1:72" x14ac:dyDescent="0.25">
      <c r="A13" s="33" t="s">
        <v>91</v>
      </c>
      <c r="B13" s="69">
        <v>9.8699999999999992</v>
      </c>
      <c r="C13" s="70">
        <v>5.96</v>
      </c>
      <c r="D13" s="71">
        <v>3.9</v>
      </c>
      <c r="E13" s="70" t="s">
        <v>86</v>
      </c>
      <c r="F13" s="70">
        <v>3.01</v>
      </c>
      <c r="G13" s="70">
        <v>5.0599999999999996</v>
      </c>
      <c r="H13" s="70">
        <v>1.79</v>
      </c>
      <c r="I13" s="71" t="s">
        <v>86</v>
      </c>
      <c r="J13" s="70">
        <v>5.0599999999999996</v>
      </c>
      <c r="K13" s="71">
        <v>4.8099999999999996</v>
      </c>
      <c r="L13" s="70">
        <v>1.71</v>
      </c>
      <c r="M13" s="70">
        <v>1.79</v>
      </c>
      <c r="N13" s="70" t="s">
        <v>86</v>
      </c>
      <c r="O13" s="70">
        <v>2.0699999999999998</v>
      </c>
      <c r="P13" s="70">
        <v>4.29</v>
      </c>
      <c r="Q13" s="70">
        <v>9.8699999999999992</v>
      </c>
      <c r="R13" s="70" t="s">
        <v>86</v>
      </c>
      <c r="S13" s="71" t="s">
        <v>86</v>
      </c>
      <c r="T13" s="72" t="s">
        <v>86</v>
      </c>
      <c r="U13" s="70">
        <v>0.89</v>
      </c>
      <c r="V13" s="70">
        <v>0.82</v>
      </c>
      <c r="W13" s="70">
        <v>0.85</v>
      </c>
      <c r="X13" s="70">
        <v>0.94</v>
      </c>
      <c r="Y13" s="70" t="s">
        <v>86</v>
      </c>
      <c r="Z13" s="70">
        <v>2.0699999999999998</v>
      </c>
      <c r="AA13" s="70">
        <v>4.29</v>
      </c>
      <c r="AB13" s="70" t="s">
        <v>86</v>
      </c>
      <c r="AC13" s="70">
        <v>9.8699999999999992</v>
      </c>
      <c r="AD13" s="70" t="s">
        <v>86</v>
      </c>
      <c r="AE13" s="71" t="s">
        <v>86</v>
      </c>
      <c r="AF13" s="70">
        <v>1.91</v>
      </c>
      <c r="AG13" s="70">
        <v>4.16</v>
      </c>
      <c r="AH13" s="70">
        <v>6.07</v>
      </c>
      <c r="AI13" s="70" t="s">
        <v>86</v>
      </c>
      <c r="AJ13" s="70" t="s">
        <v>86</v>
      </c>
      <c r="AK13" s="70">
        <v>2</v>
      </c>
      <c r="AL13" s="71">
        <v>1.79</v>
      </c>
      <c r="AM13" s="70">
        <v>2.64</v>
      </c>
      <c r="AN13" s="70" t="s">
        <v>86</v>
      </c>
      <c r="AO13" s="70">
        <v>2.12</v>
      </c>
      <c r="AP13" s="72" t="s">
        <v>86</v>
      </c>
      <c r="AQ13" s="71">
        <v>5.1100000000000003</v>
      </c>
      <c r="AR13" s="70">
        <v>1.06</v>
      </c>
      <c r="AS13" s="70">
        <v>4.9000000000000004</v>
      </c>
      <c r="AT13" s="70">
        <v>3.91</v>
      </c>
      <c r="AU13" s="72" t="s">
        <v>86</v>
      </c>
      <c r="AV13" s="70">
        <v>8.81</v>
      </c>
      <c r="AW13" s="73" t="s">
        <v>86</v>
      </c>
      <c r="AX13" s="70">
        <v>7.75</v>
      </c>
      <c r="AY13" s="70">
        <v>2.12</v>
      </c>
      <c r="AZ13" s="70">
        <v>0.85</v>
      </c>
      <c r="BA13" s="70">
        <v>5.96</v>
      </c>
      <c r="BB13" s="70">
        <v>0.94</v>
      </c>
      <c r="BC13" s="72" t="s">
        <v>86</v>
      </c>
      <c r="BD13" s="70">
        <v>7.75</v>
      </c>
      <c r="BE13" s="71">
        <v>1.1000000000000001</v>
      </c>
      <c r="BF13" s="70">
        <v>3.67</v>
      </c>
      <c r="BG13" s="70">
        <v>0.97</v>
      </c>
      <c r="BH13" s="70">
        <v>1.9</v>
      </c>
      <c r="BI13" s="70">
        <v>1.1000000000000001</v>
      </c>
      <c r="BJ13" s="70" t="s">
        <v>86</v>
      </c>
      <c r="BK13" s="70">
        <v>1.83</v>
      </c>
      <c r="BL13" s="70">
        <v>2.82</v>
      </c>
      <c r="BM13" s="70">
        <v>5.83</v>
      </c>
      <c r="BN13" s="71">
        <v>1.06</v>
      </c>
      <c r="BO13" s="70" t="s">
        <v>86</v>
      </c>
      <c r="BP13" s="70">
        <v>9.8699999999999992</v>
      </c>
      <c r="BQ13" s="71">
        <v>9.8699999999999992</v>
      </c>
      <c r="BR13" s="72" t="s">
        <v>86</v>
      </c>
      <c r="BS13" s="72" t="s">
        <v>86</v>
      </c>
      <c r="BT13" s="73" t="s">
        <v>86</v>
      </c>
    </row>
    <row r="14" spans="1:72" x14ac:dyDescent="0.25">
      <c r="A14" s="26" t="s">
        <v>92</v>
      </c>
      <c r="B14" s="74">
        <v>7.47</v>
      </c>
      <c r="C14" s="75">
        <v>3.92</v>
      </c>
      <c r="D14" s="76">
        <v>3.55</v>
      </c>
      <c r="E14" s="75" t="s">
        <v>86</v>
      </c>
      <c r="F14" s="75">
        <v>1.02</v>
      </c>
      <c r="G14" s="75" t="s">
        <v>86</v>
      </c>
      <c r="H14" s="75">
        <v>0.97</v>
      </c>
      <c r="I14" s="76">
        <v>5.49</v>
      </c>
      <c r="J14" s="75">
        <v>6.49</v>
      </c>
      <c r="K14" s="76">
        <v>0.98</v>
      </c>
      <c r="L14" s="75">
        <v>1.63</v>
      </c>
      <c r="M14" s="75" t="s">
        <v>86</v>
      </c>
      <c r="N14" s="75" t="s">
        <v>86</v>
      </c>
      <c r="O14" s="75">
        <v>3.84</v>
      </c>
      <c r="P14" s="75">
        <v>2</v>
      </c>
      <c r="Q14" s="75">
        <v>7.47</v>
      </c>
      <c r="R14" s="75" t="s">
        <v>86</v>
      </c>
      <c r="S14" s="76" t="s">
        <v>86</v>
      </c>
      <c r="T14" s="77" t="s">
        <v>86</v>
      </c>
      <c r="U14" s="75">
        <v>1.63</v>
      </c>
      <c r="V14" s="75" t="s">
        <v>86</v>
      </c>
      <c r="W14" s="75" t="s">
        <v>86</v>
      </c>
      <c r="X14" s="75" t="s">
        <v>86</v>
      </c>
      <c r="Y14" s="75" t="s">
        <v>86</v>
      </c>
      <c r="Z14" s="75">
        <v>3.84</v>
      </c>
      <c r="AA14" s="75">
        <v>2</v>
      </c>
      <c r="AB14" s="75" t="s">
        <v>86</v>
      </c>
      <c r="AC14" s="75">
        <v>7.47</v>
      </c>
      <c r="AD14" s="75" t="s">
        <v>86</v>
      </c>
      <c r="AE14" s="76" t="s">
        <v>86</v>
      </c>
      <c r="AF14" s="75">
        <v>1.95</v>
      </c>
      <c r="AG14" s="75" t="s">
        <v>86</v>
      </c>
      <c r="AH14" s="75">
        <v>1.95</v>
      </c>
      <c r="AI14" s="75" t="s">
        <v>86</v>
      </c>
      <c r="AJ14" s="75">
        <v>4.51</v>
      </c>
      <c r="AK14" s="75">
        <v>1.02</v>
      </c>
      <c r="AL14" s="76" t="s">
        <v>86</v>
      </c>
      <c r="AM14" s="75">
        <v>5.49</v>
      </c>
      <c r="AN14" s="75" t="s">
        <v>86</v>
      </c>
      <c r="AO14" s="75" t="s">
        <v>86</v>
      </c>
      <c r="AP14" s="77" t="s">
        <v>86</v>
      </c>
      <c r="AQ14" s="76">
        <v>1.99</v>
      </c>
      <c r="AR14" s="75">
        <v>7.47</v>
      </c>
      <c r="AS14" s="75" t="s">
        <v>86</v>
      </c>
      <c r="AT14" s="75" t="s">
        <v>86</v>
      </c>
      <c r="AU14" s="77" t="s">
        <v>86</v>
      </c>
      <c r="AV14" s="75" t="s">
        <v>86</v>
      </c>
      <c r="AW14" s="78" t="s">
        <v>86</v>
      </c>
      <c r="AX14" s="75">
        <v>3.6</v>
      </c>
      <c r="AY14" s="75">
        <v>3.87</v>
      </c>
      <c r="AZ14" s="75" t="s">
        <v>86</v>
      </c>
      <c r="BA14" s="75" t="s">
        <v>86</v>
      </c>
      <c r="BB14" s="75" t="s">
        <v>86</v>
      </c>
      <c r="BC14" s="77" t="s">
        <v>86</v>
      </c>
      <c r="BD14" s="75" t="s">
        <v>86</v>
      </c>
      <c r="BE14" s="76">
        <v>3.6</v>
      </c>
      <c r="BF14" s="75">
        <v>3.75</v>
      </c>
      <c r="BG14" s="75">
        <v>3.79</v>
      </c>
      <c r="BH14" s="75">
        <v>1.95</v>
      </c>
      <c r="BI14" s="75">
        <v>1.72</v>
      </c>
      <c r="BJ14" s="75">
        <v>1.95</v>
      </c>
      <c r="BK14" s="75" t="s">
        <v>86</v>
      </c>
      <c r="BL14" s="75">
        <v>2.6</v>
      </c>
      <c r="BM14" s="75">
        <v>7.47</v>
      </c>
      <c r="BN14" s="76" t="s">
        <v>86</v>
      </c>
      <c r="BO14" s="75" t="s">
        <v>86</v>
      </c>
      <c r="BP14" s="75">
        <v>7.47</v>
      </c>
      <c r="BQ14" s="76">
        <v>7.47</v>
      </c>
      <c r="BR14" s="77" t="s">
        <v>86</v>
      </c>
      <c r="BS14" s="77" t="s">
        <v>86</v>
      </c>
      <c r="BT14" s="78" t="s">
        <v>86</v>
      </c>
    </row>
    <row r="15" spans="1:72" x14ac:dyDescent="0.25">
      <c r="A15" s="33" t="s">
        <v>93</v>
      </c>
      <c r="B15" s="69">
        <v>14.22</v>
      </c>
      <c r="C15" s="70">
        <v>6.53</v>
      </c>
      <c r="D15" s="71">
        <v>7.69</v>
      </c>
      <c r="E15" s="70">
        <v>2.63</v>
      </c>
      <c r="F15" s="70">
        <v>2.0499999999999998</v>
      </c>
      <c r="G15" s="70">
        <v>6.62</v>
      </c>
      <c r="H15" s="70">
        <v>2.0299999999999998</v>
      </c>
      <c r="I15" s="71">
        <v>0.88</v>
      </c>
      <c r="J15" s="70">
        <v>9.2200000000000006</v>
      </c>
      <c r="K15" s="71">
        <v>4.99</v>
      </c>
      <c r="L15" s="70">
        <v>3.72</v>
      </c>
      <c r="M15" s="70">
        <v>4.6399999999999997</v>
      </c>
      <c r="N15" s="70" t="s">
        <v>86</v>
      </c>
      <c r="O15" s="70">
        <v>4.82</v>
      </c>
      <c r="P15" s="70" t="s">
        <v>86</v>
      </c>
      <c r="Q15" s="70">
        <v>13.18</v>
      </c>
      <c r="R15" s="70">
        <v>1.04</v>
      </c>
      <c r="S15" s="71" t="s">
        <v>86</v>
      </c>
      <c r="T15" s="72" t="s">
        <v>86</v>
      </c>
      <c r="U15" s="70">
        <v>2.63</v>
      </c>
      <c r="V15" s="70">
        <v>1.0900000000000001</v>
      </c>
      <c r="W15" s="70">
        <v>1.78</v>
      </c>
      <c r="X15" s="70">
        <v>2.86</v>
      </c>
      <c r="Y15" s="70" t="s">
        <v>86</v>
      </c>
      <c r="Z15" s="70">
        <v>4.82</v>
      </c>
      <c r="AA15" s="70" t="s">
        <v>86</v>
      </c>
      <c r="AB15" s="70" t="s">
        <v>86</v>
      </c>
      <c r="AC15" s="70">
        <v>13.18</v>
      </c>
      <c r="AD15" s="70">
        <v>1.04</v>
      </c>
      <c r="AE15" s="71" t="s">
        <v>86</v>
      </c>
      <c r="AF15" s="70">
        <v>4.68</v>
      </c>
      <c r="AG15" s="70">
        <v>4.91</v>
      </c>
      <c r="AH15" s="70">
        <v>9.59</v>
      </c>
      <c r="AI15" s="70">
        <v>0.76</v>
      </c>
      <c r="AJ15" s="70">
        <v>2.91</v>
      </c>
      <c r="AK15" s="70" t="s">
        <v>86</v>
      </c>
      <c r="AL15" s="71">
        <v>0.96</v>
      </c>
      <c r="AM15" s="70">
        <v>5.78</v>
      </c>
      <c r="AN15" s="70">
        <v>1.85</v>
      </c>
      <c r="AO15" s="70">
        <v>1.1000000000000001</v>
      </c>
      <c r="AP15" s="72" t="s">
        <v>86</v>
      </c>
      <c r="AQ15" s="71">
        <v>5.49</v>
      </c>
      <c r="AR15" s="70">
        <v>4.54</v>
      </c>
      <c r="AS15" s="70">
        <v>2.97</v>
      </c>
      <c r="AT15" s="70">
        <v>4.6500000000000004</v>
      </c>
      <c r="AU15" s="72">
        <v>2.06</v>
      </c>
      <c r="AV15" s="70">
        <v>9.68</v>
      </c>
      <c r="AW15" s="73" t="s">
        <v>86</v>
      </c>
      <c r="AX15" s="70">
        <v>8.8699999999999992</v>
      </c>
      <c r="AY15" s="70">
        <v>5.35</v>
      </c>
      <c r="AZ15" s="70">
        <v>2.98</v>
      </c>
      <c r="BA15" s="70">
        <v>3.87</v>
      </c>
      <c r="BB15" s="70">
        <v>2.86</v>
      </c>
      <c r="BC15" s="72">
        <v>1.93</v>
      </c>
      <c r="BD15" s="70">
        <v>6.89</v>
      </c>
      <c r="BE15" s="71">
        <v>2.91</v>
      </c>
      <c r="BF15" s="70">
        <v>10.38</v>
      </c>
      <c r="BG15" s="70">
        <v>5.57</v>
      </c>
      <c r="BH15" s="70">
        <v>5.44</v>
      </c>
      <c r="BI15" s="70" t="s">
        <v>86</v>
      </c>
      <c r="BJ15" s="70">
        <v>8.5500000000000007</v>
      </c>
      <c r="BK15" s="70">
        <v>3.68</v>
      </c>
      <c r="BL15" s="70">
        <v>6.35</v>
      </c>
      <c r="BM15" s="70">
        <v>12.35</v>
      </c>
      <c r="BN15" s="71">
        <v>1.87</v>
      </c>
      <c r="BO15" s="70" t="s">
        <v>86</v>
      </c>
      <c r="BP15" s="70">
        <v>14.22</v>
      </c>
      <c r="BQ15" s="71">
        <v>14.22</v>
      </c>
      <c r="BR15" s="72" t="s">
        <v>86</v>
      </c>
      <c r="BS15" s="72" t="s">
        <v>86</v>
      </c>
      <c r="BT15" s="73" t="s">
        <v>86</v>
      </c>
    </row>
    <row r="16" spans="1:72" x14ac:dyDescent="0.25">
      <c r="A16" s="26" t="s">
        <v>94</v>
      </c>
      <c r="B16" s="74">
        <v>0.89</v>
      </c>
      <c r="C16" s="75">
        <v>0.89</v>
      </c>
      <c r="D16" s="76" t="s">
        <v>86</v>
      </c>
      <c r="E16" s="75" t="s">
        <v>86</v>
      </c>
      <c r="F16" s="75" t="s">
        <v>86</v>
      </c>
      <c r="G16" s="75">
        <v>0.89</v>
      </c>
      <c r="H16" s="75" t="s">
        <v>86</v>
      </c>
      <c r="I16" s="76" t="s">
        <v>86</v>
      </c>
      <c r="J16" s="75">
        <v>0.89</v>
      </c>
      <c r="K16" s="76" t="s">
        <v>86</v>
      </c>
      <c r="L16" s="75" t="s">
        <v>86</v>
      </c>
      <c r="M16" s="75" t="s">
        <v>86</v>
      </c>
      <c r="N16" s="75" t="s">
        <v>86</v>
      </c>
      <c r="O16" s="75" t="s">
        <v>86</v>
      </c>
      <c r="P16" s="75">
        <v>0.89</v>
      </c>
      <c r="Q16" s="75">
        <v>0.89</v>
      </c>
      <c r="R16" s="75" t="s">
        <v>86</v>
      </c>
      <c r="S16" s="76" t="s">
        <v>86</v>
      </c>
      <c r="T16" s="77" t="s">
        <v>86</v>
      </c>
      <c r="U16" s="75" t="s">
        <v>86</v>
      </c>
      <c r="V16" s="75" t="s">
        <v>86</v>
      </c>
      <c r="W16" s="75" t="s">
        <v>86</v>
      </c>
      <c r="X16" s="75" t="s">
        <v>86</v>
      </c>
      <c r="Y16" s="75" t="s">
        <v>86</v>
      </c>
      <c r="Z16" s="75" t="s">
        <v>86</v>
      </c>
      <c r="AA16" s="75" t="s">
        <v>86</v>
      </c>
      <c r="AB16" s="75">
        <v>0.89</v>
      </c>
      <c r="AC16" s="75">
        <v>0.89</v>
      </c>
      <c r="AD16" s="75" t="s">
        <v>86</v>
      </c>
      <c r="AE16" s="76" t="s">
        <v>86</v>
      </c>
      <c r="AF16" s="75">
        <v>0.89</v>
      </c>
      <c r="AG16" s="75" t="s">
        <v>86</v>
      </c>
      <c r="AH16" s="75">
        <v>0.89</v>
      </c>
      <c r="AI16" s="75" t="s">
        <v>86</v>
      </c>
      <c r="AJ16" s="75" t="s">
        <v>86</v>
      </c>
      <c r="AK16" s="75" t="s">
        <v>86</v>
      </c>
      <c r="AL16" s="76" t="s">
        <v>86</v>
      </c>
      <c r="AM16" s="75" t="s">
        <v>86</v>
      </c>
      <c r="AN16" s="75">
        <v>0.89</v>
      </c>
      <c r="AO16" s="75" t="s">
        <v>86</v>
      </c>
      <c r="AP16" s="77" t="s">
        <v>86</v>
      </c>
      <c r="AQ16" s="76" t="s">
        <v>86</v>
      </c>
      <c r="AR16" s="75" t="s">
        <v>86</v>
      </c>
      <c r="AS16" s="75" t="s">
        <v>86</v>
      </c>
      <c r="AT16" s="75">
        <v>0.89</v>
      </c>
      <c r="AU16" s="77" t="s">
        <v>86</v>
      </c>
      <c r="AV16" s="75">
        <v>0.89</v>
      </c>
      <c r="AW16" s="78" t="s">
        <v>86</v>
      </c>
      <c r="AX16" s="75">
        <v>0.89</v>
      </c>
      <c r="AY16" s="75" t="s">
        <v>86</v>
      </c>
      <c r="AZ16" s="75">
        <v>0.89</v>
      </c>
      <c r="BA16" s="75" t="s">
        <v>86</v>
      </c>
      <c r="BB16" s="75" t="s">
        <v>86</v>
      </c>
      <c r="BC16" s="77" t="s">
        <v>86</v>
      </c>
      <c r="BD16" s="75">
        <v>0.89</v>
      </c>
      <c r="BE16" s="76" t="s">
        <v>86</v>
      </c>
      <c r="BF16" s="75" t="s">
        <v>86</v>
      </c>
      <c r="BG16" s="75" t="s">
        <v>86</v>
      </c>
      <c r="BH16" s="75" t="s">
        <v>86</v>
      </c>
      <c r="BI16" s="75" t="s">
        <v>86</v>
      </c>
      <c r="BJ16" s="75" t="s">
        <v>86</v>
      </c>
      <c r="BK16" s="75" t="s">
        <v>86</v>
      </c>
      <c r="BL16" s="75">
        <v>0.89</v>
      </c>
      <c r="BM16" s="75">
        <v>0.89</v>
      </c>
      <c r="BN16" s="76" t="s">
        <v>86</v>
      </c>
      <c r="BO16" s="75" t="s">
        <v>86</v>
      </c>
      <c r="BP16" s="75">
        <v>0.89</v>
      </c>
      <c r="BQ16" s="76">
        <v>0.89</v>
      </c>
      <c r="BR16" s="77" t="s">
        <v>86</v>
      </c>
      <c r="BS16" s="77" t="s">
        <v>86</v>
      </c>
      <c r="BT16" s="78" t="s">
        <v>86</v>
      </c>
    </row>
    <row r="17" spans="1:72" x14ac:dyDescent="0.25">
      <c r="A17" s="33" t="s">
        <v>95</v>
      </c>
      <c r="B17" s="69">
        <v>41.17</v>
      </c>
      <c r="C17" s="70">
        <v>23.94</v>
      </c>
      <c r="D17" s="71">
        <v>17.239999999999998</v>
      </c>
      <c r="E17" s="70">
        <v>1.85</v>
      </c>
      <c r="F17" s="70">
        <v>2.57</v>
      </c>
      <c r="G17" s="70">
        <v>13.1</v>
      </c>
      <c r="H17" s="70">
        <v>6.36</v>
      </c>
      <c r="I17" s="71">
        <v>17.3</v>
      </c>
      <c r="J17" s="70">
        <v>20.78</v>
      </c>
      <c r="K17" s="71">
        <v>20.399999999999999</v>
      </c>
      <c r="L17" s="70">
        <v>10.28</v>
      </c>
      <c r="M17" s="70">
        <v>4.57</v>
      </c>
      <c r="N17" s="70">
        <v>0.89</v>
      </c>
      <c r="O17" s="70">
        <v>3.96</v>
      </c>
      <c r="P17" s="70">
        <v>12.07</v>
      </c>
      <c r="Q17" s="70">
        <v>31.77</v>
      </c>
      <c r="R17" s="70">
        <v>5.63</v>
      </c>
      <c r="S17" s="71">
        <v>3.78</v>
      </c>
      <c r="T17" s="72">
        <v>2.68</v>
      </c>
      <c r="U17" s="70">
        <v>3.96</v>
      </c>
      <c r="V17" s="70">
        <v>3.64</v>
      </c>
      <c r="W17" s="70">
        <v>2.79</v>
      </c>
      <c r="X17" s="70">
        <v>1.78</v>
      </c>
      <c r="Y17" s="70">
        <v>0.89</v>
      </c>
      <c r="Z17" s="70">
        <v>3.96</v>
      </c>
      <c r="AA17" s="70">
        <v>7.96</v>
      </c>
      <c r="AB17" s="70">
        <v>4.1100000000000003</v>
      </c>
      <c r="AC17" s="70">
        <v>31.77</v>
      </c>
      <c r="AD17" s="70">
        <v>5.63</v>
      </c>
      <c r="AE17" s="71">
        <v>3.78</v>
      </c>
      <c r="AF17" s="70">
        <v>17.28</v>
      </c>
      <c r="AG17" s="70">
        <v>4.75</v>
      </c>
      <c r="AH17" s="70">
        <v>22.04</v>
      </c>
      <c r="AI17" s="70" t="s">
        <v>86</v>
      </c>
      <c r="AJ17" s="70">
        <v>7.47</v>
      </c>
      <c r="AK17" s="70">
        <v>0.93</v>
      </c>
      <c r="AL17" s="71">
        <v>10.73</v>
      </c>
      <c r="AM17" s="70">
        <v>15.86</v>
      </c>
      <c r="AN17" s="70">
        <v>4.88</v>
      </c>
      <c r="AO17" s="70">
        <v>5.64</v>
      </c>
      <c r="AP17" s="72">
        <v>3.62</v>
      </c>
      <c r="AQ17" s="71">
        <v>10.29</v>
      </c>
      <c r="AR17" s="70">
        <v>29.96</v>
      </c>
      <c r="AS17" s="70">
        <v>3.85</v>
      </c>
      <c r="AT17" s="70">
        <v>1.95</v>
      </c>
      <c r="AU17" s="72">
        <v>1.85</v>
      </c>
      <c r="AV17" s="70">
        <v>7.65</v>
      </c>
      <c r="AW17" s="73">
        <v>3.56</v>
      </c>
      <c r="AX17" s="70">
        <v>20.309999999999999</v>
      </c>
      <c r="AY17" s="70">
        <v>20.86</v>
      </c>
      <c r="AZ17" s="70">
        <v>2.93</v>
      </c>
      <c r="BA17" s="70">
        <v>3.81</v>
      </c>
      <c r="BB17" s="70">
        <v>3.74</v>
      </c>
      <c r="BC17" s="72">
        <v>0.99</v>
      </c>
      <c r="BD17" s="70">
        <v>9.52</v>
      </c>
      <c r="BE17" s="71">
        <v>11.78</v>
      </c>
      <c r="BF17" s="70">
        <v>27.97</v>
      </c>
      <c r="BG17" s="70">
        <v>12.34</v>
      </c>
      <c r="BH17" s="70">
        <v>3.83</v>
      </c>
      <c r="BI17" s="70">
        <v>2.16</v>
      </c>
      <c r="BJ17" s="70">
        <v>9.4499999999999993</v>
      </c>
      <c r="BK17" s="70" t="s">
        <v>86</v>
      </c>
      <c r="BL17" s="70">
        <v>25.77</v>
      </c>
      <c r="BM17" s="70">
        <v>19.25</v>
      </c>
      <c r="BN17" s="71">
        <v>6.49</v>
      </c>
      <c r="BO17" s="70" t="s">
        <v>86</v>
      </c>
      <c r="BP17" s="70">
        <v>41.17</v>
      </c>
      <c r="BQ17" s="71">
        <v>41.17</v>
      </c>
      <c r="BR17" s="72" t="s">
        <v>86</v>
      </c>
      <c r="BS17" s="72" t="s">
        <v>86</v>
      </c>
      <c r="BT17" s="73" t="s">
        <v>86</v>
      </c>
    </row>
    <row r="18" spans="1:72" x14ac:dyDescent="0.25">
      <c r="A18" s="26" t="s">
        <v>96</v>
      </c>
      <c r="B18" s="79">
        <v>42.66</v>
      </c>
      <c r="C18" s="80">
        <v>24.6</v>
      </c>
      <c r="D18" s="81">
        <v>18.05</v>
      </c>
      <c r="E18" s="80">
        <v>8.08</v>
      </c>
      <c r="F18" s="80">
        <v>13.07</v>
      </c>
      <c r="G18" s="80">
        <v>6.95</v>
      </c>
      <c r="H18" s="80">
        <v>5.24</v>
      </c>
      <c r="I18" s="81">
        <v>9.32</v>
      </c>
      <c r="J18" s="80">
        <v>20.84</v>
      </c>
      <c r="K18" s="81">
        <v>21.81</v>
      </c>
      <c r="L18" s="80">
        <v>10.61</v>
      </c>
      <c r="M18" s="80">
        <v>4.1500000000000004</v>
      </c>
      <c r="N18" s="80">
        <v>6.7</v>
      </c>
      <c r="O18" s="80">
        <v>13.2</v>
      </c>
      <c r="P18" s="80">
        <v>6.22</v>
      </c>
      <c r="Q18" s="80">
        <v>40.880000000000003</v>
      </c>
      <c r="R18" s="80" t="s">
        <v>86</v>
      </c>
      <c r="S18" s="81">
        <v>1.78</v>
      </c>
      <c r="T18" s="82">
        <v>1.1000000000000001</v>
      </c>
      <c r="U18" s="80">
        <v>5.79</v>
      </c>
      <c r="V18" s="80">
        <v>3.72</v>
      </c>
      <c r="W18" s="80">
        <v>1.07</v>
      </c>
      <c r="X18" s="80">
        <v>3.08</v>
      </c>
      <c r="Y18" s="80">
        <v>6.7</v>
      </c>
      <c r="Z18" s="80">
        <v>13.2</v>
      </c>
      <c r="AA18" s="80">
        <v>5.16</v>
      </c>
      <c r="AB18" s="80">
        <v>1.06</v>
      </c>
      <c r="AC18" s="80">
        <v>40.880000000000003</v>
      </c>
      <c r="AD18" s="80" t="s">
        <v>86</v>
      </c>
      <c r="AE18" s="81">
        <v>1.78</v>
      </c>
      <c r="AF18" s="80">
        <v>18.73</v>
      </c>
      <c r="AG18" s="80">
        <v>6.04</v>
      </c>
      <c r="AH18" s="80">
        <v>24.76</v>
      </c>
      <c r="AI18" s="80">
        <v>4.8099999999999996</v>
      </c>
      <c r="AJ18" s="80">
        <v>3.82</v>
      </c>
      <c r="AK18" s="80">
        <v>0.86</v>
      </c>
      <c r="AL18" s="81">
        <v>8.41</v>
      </c>
      <c r="AM18" s="80">
        <v>15.32</v>
      </c>
      <c r="AN18" s="80">
        <v>8.94</v>
      </c>
      <c r="AO18" s="80">
        <v>2.89</v>
      </c>
      <c r="AP18" s="82" t="s">
        <v>86</v>
      </c>
      <c r="AQ18" s="81">
        <v>14.58</v>
      </c>
      <c r="AR18" s="80">
        <v>22.66</v>
      </c>
      <c r="AS18" s="80">
        <v>8.93</v>
      </c>
      <c r="AT18" s="80">
        <v>5.96</v>
      </c>
      <c r="AU18" s="82">
        <v>1.01</v>
      </c>
      <c r="AV18" s="80">
        <v>15.89</v>
      </c>
      <c r="AW18" s="83">
        <v>4.1100000000000003</v>
      </c>
      <c r="AX18" s="80">
        <v>21.58</v>
      </c>
      <c r="AY18" s="80">
        <v>21.08</v>
      </c>
      <c r="AZ18" s="80">
        <v>6.86</v>
      </c>
      <c r="BA18" s="80">
        <v>4.95</v>
      </c>
      <c r="BB18" s="80">
        <v>4.29</v>
      </c>
      <c r="BC18" s="82" t="s">
        <v>86</v>
      </c>
      <c r="BD18" s="80">
        <v>15.1</v>
      </c>
      <c r="BE18" s="81">
        <v>7.7</v>
      </c>
      <c r="BF18" s="80">
        <v>26.8</v>
      </c>
      <c r="BG18" s="80">
        <v>16.12</v>
      </c>
      <c r="BH18" s="80">
        <v>10.93</v>
      </c>
      <c r="BI18" s="80">
        <v>8.9</v>
      </c>
      <c r="BJ18" s="80">
        <v>21.95</v>
      </c>
      <c r="BK18" s="80">
        <v>5.42</v>
      </c>
      <c r="BL18" s="80">
        <v>23.56</v>
      </c>
      <c r="BM18" s="80">
        <v>30.21</v>
      </c>
      <c r="BN18" s="81">
        <v>1.87</v>
      </c>
      <c r="BO18" s="80" t="s">
        <v>86</v>
      </c>
      <c r="BP18" s="80" t="s">
        <v>86</v>
      </c>
      <c r="BQ18" s="81" t="s">
        <v>86</v>
      </c>
      <c r="BR18" s="82" t="s">
        <v>86</v>
      </c>
      <c r="BS18" s="82" t="s">
        <v>86</v>
      </c>
      <c r="BT18" s="83" t="s">
        <v>86</v>
      </c>
    </row>
    <row r="19" spans="1:72" ht="40.799999999999997" x14ac:dyDescent="0.25">
      <c r="A19" s="11" t="s">
        <v>97</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2" x14ac:dyDescent="0.25">
      <c r="A20" s="12" t="s">
        <v>85</v>
      </c>
      <c r="B20" s="13">
        <v>421</v>
      </c>
      <c r="C20" s="14">
        <v>178</v>
      </c>
      <c r="D20" s="15">
        <v>243</v>
      </c>
      <c r="E20" s="16">
        <v>22</v>
      </c>
      <c r="F20" s="16">
        <v>34</v>
      </c>
      <c r="G20" s="14">
        <v>64</v>
      </c>
      <c r="H20" s="14">
        <v>65</v>
      </c>
      <c r="I20" s="15">
        <v>236</v>
      </c>
      <c r="J20" s="14">
        <v>260</v>
      </c>
      <c r="K20" s="15">
        <v>161</v>
      </c>
      <c r="L20" s="14">
        <v>104</v>
      </c>
      <c r="M20" s="14">
        <v>75</v>
      </c>
      <c r="N20" s="16">
        <v>38</v>
      </c>
      <c r="O20" s="16">
        <v>44</v>
      </c>
      <c r="P20" s="14">
        <v>102</v>
      </c>
      <c r="Q20" s="14">
        <v>363</v>
      </c>
      <c r="R20" s="16">
        <v>21</v>
      </c>
      <c r="S20" s="18">
        <v>37</v>
      </c>
      <c r="T20" s="16">
        <v>20</v>
      </c>
      <c r="U20" s="14">
        <v>51</v>
      </c>
      <c r="V20" s="16">
        <v>33</v>
      </c>
      <c r="W20" s="16">
        <v>31</v>
      </c>
      <c r="X20" s="16">
        <v>44</v>
      </c>
      <c r="Y20" s="16">
        <v>38</v>
      </c>
      <c r="Z20" s="16">
        <v>44</v>
      </c>
      <c r="AA20" s="14">
        <v>63</v>
      </c>
      <c r="AB20" s="16">
        <v>39</v>
      </c>
      <c r="AC20" s="14">
        <v>363</v>
      </c>
      <c r="AD20" s="16">
        <v>21</v>
      </c>
      <c r="AE20" s="18">
        <v>37</v>
      </c>
      <c r="AF20" s="14">
        <v>151</v>
      </c>
      <c r="AG20" s="16">
        <v>47</v>
      </c>
      <c r="AH20" s="14">
        <v>198</v>
      </c>
      <c r="AI20" s="16">
        <v>13</v>
      </c>
      <c r="AJ20" s="14">
        <v>155</v>
      </c>
      <c r="AK20" s="16">
        <v>17</v>
      </c>
      <c r="AL20" s="18">
        <v>38</v>
      </c>
      <c r="AM20" s="14">
        <v>244</v>
      </c>
      <c r="AN20" s="16">
        <v>44</v>
      </c>
      <c r="AO20" s="16">
        <v>35</v>
      </c>
      <c r="AP20" s="16">
        <v>20</v>
      </c>
      <c r="AQ20" s="15">
        <v>76</v>
      </c>
      <c r="AR20" s="14">
        <v>304</v>
      </c>
      <c r="AS20" s="14">
        <v>59</v>
      </c>
      <c r="AT20" s="16">
        <v>46</v>
      </c>
      <c r="AU20" s="16">
        <v>10</v>
      </c>
      <c r="AV20" s="14">
        <v>115</v>
      </c>
      <c r="AW20" s="18">
        <v>2</v>
      </c>
      <c r="AX20" s="14">
        <v>292</v>
      </c>
      <c r="AY20" s="14">
        <v>129</v>
      </c>
      <c r="AZ20" s="16">
        <v>30</v>
      </c>
      <c r="BA20" s="14">
        <v>52</v>
      </c>
      <c r="BB20" s="16">
        <v>34</v>
      </c>
      <c r="BC20" s="16">
        <v>11</v>
      </c>
      <c r="BD20" s="14">
        <v>103</v>
      </c>
      <c r="BE20" s="15">
        <v>203</v>
      </c>
      <c r="BF20" s="14">
        <v>302</v>
      </c>
      <c r="BG20" s="14">
        <v>125</v>
      </c>
      <c r="BH20" s="14">
        <v>81</v>
      </c>
      <c r="BI20" s="14">
        <v>69</v>
      </c>
      <c r="BJ20" s="14">
        <v>147</v>
      </c>
      <c r="BK20" s="16">
        <v>50</v>
      </c>
      <c r="BL20" s="14">
        <v>261</v>
      </c>
      <c r="BM20" s="14">
        <v>284</v>
      </c>
      <c r="BN20" s="18">
        <v>49</v>
      </c>
      <c r="BO20" s="14">
        <v>421</v>
      </c>
      <c r="BP20" s="14">
        <v>421</v>
      </c>
      <c r="BQ20" s="18" t="s">
        <v>86</v>
      </c>
      <c r="BR20" s="16" t="s">
        <v>86</v>
      </c>
      <c r="BS20" s="16" t="s">
        <v>86</v>
      </c>
      <c r="BT20" s="18" t="s">
        <v>86</v>
      </c>
    </row>
    <row r="21" spans="1:72" x14ac:dyDescent="0.25">
      <c r="A21" s="19" t="s">
        <v>98</v>
      </c>
      <c r="B21" s="20">
        <v>415.59</v>
      </c>
      <c r="C21" s="21">
        <v>183.32</v>
      </c>
      <c r="D21" s="22">
        <v>232.27</v>
      </c>
      <c r="E21" s="23">
        <v>26.22</v>
      </c>
      <c r="F21" s="23">
        <v>34.520000000000003</v>
      </c>
      <c r="G21" s="21">
        <v>64.61</v>
      </c>
      <c r="H21" s="21">
        <v>65.95</v>
      </c>
      <c r="I21" s="22">
        <v>224.3</v>
      </c>
      <c r="J21" s="21">
        <v>249.86</v>
      </c>
      <c r="K21" s="22">
        <v>165.73</v>
      </c>
      <c r="L21" s="21">
        <v>97.84</v>
      </c>
      <c r="M21" s="21">
        <v>76.099999999999994</v>
      </c>
      <c r="N21" s="23">
        <v>39.61</v>
      </c>
      <c r="O21" s="23">
        <v>46.21</v>
      </c>
      <c r="P21" s="21">
        <v>102</v>
      </c>
      <c r="Q21" s="21">
        <v>361.77</v>
      </c>
      <c r="R21" s="23">
        <v>18.8</v>
      </c>
      <c r="S21" s="25">
        <v>35.03</v>
      </c>
      <c r="T21" s="23">
        <v>20.9</v>
      </c>
      <c r="U21" s="21">
        <v>46.66</v>
      </c>
      <c r="V21" s="23">
        <v>30.28</v>
      </c>
      <c r="W21" s="23">
        <v>30.17</v>
      </c>
      <c r="X21" s="23">
        <v>45.93</v>
      </c>
      <c r="Y21" s="23">
        <v>39.61</v>
      </c>
      <c r="Z21" s="23">
        <v>46.21</v>
      </c>
      <c r="AA21" s="21">
        <v>61.93</v>
      </c>
      <c r="AB21" s="23">
        <v>40.08</v>
      </c>
      <c r="AC21" s="21">
        <v>361.77</v>
      </c>
      <c r="AD21" s="23">
        <v>18.8</v>
      </c>
      <c r="AE21" s="25">
        <v>35.03</v>
      </c>
      <c r="AF21" s="21">
        <v>152.88</v>
      </c>
      <c r="AG21" s="23">
        <v>48.46</v>
      </c>
      <c r="AH21" s="21">
        <v>201.34</v>
      </c>
      <c r="AI21" s="23">
        <v>15.12</v>
      </c>
      <c r="AJ21" s="21">
        <v>142.94</v>
      </c>
      <c r="AK21" s="23">
        <v>18.600000000000001</v>
      </c>
      <c r="AL21" s="25">
        <v>37.58</v>
      </c>
      <c r="AM21" s="21">
        <v>237.08</v>
      </c>
      <c r="AN21" s="23">
        <v>41.39</v>
      </c>
      <c r="AO21" s="23">
        <v>35.15</v>
      </c>
      <c r="AP21" s="23">
        <v>17.54</v>
      </c>
      <c r="AQ21" s="22">
        <v>82.45</v>
      </c>
      <c r="AR21" s="21">
        <v>297.13</v>
      </c>
      <c r="AS21" s="21">
        <v>61.43</v>
      </c>
      <c r="AT21" s="23">
        <v>45.66</v>
      </c>
      <c r="AU21" s="23">
        <v>9.58</v>
      </c>
      <c r="AV21" s="21">
        <v>116.67</v>
      </c>
      <c r="AW21" s="25">
        <v>1.79</v>
      </c>
      <c r="AX21" s="21">
        <v>283.31</v>
      </c>
      <c r="AY21" s="21">
        <v>132.28</v>
      </c>
      <c r="AZ21" s="23">
        <v>28.74</v>
      </c>
      <c r="BA21" s="21">
        <v>52.26</v>
      </c>
      <c r="BB21" s="23">
        <v>36.07</v>
      </c>
      <c r="BC21" s="23">
        <v>11.05</v>
      </c>
      <c r="BD21" s="21">
        <v>103.16</v>
      </c>
      <c r="BE21" s="22">
        <v>194.13</v>
      </c>
      <c r="BF21" s="21">
        <v>298.01</v>
      </c>
      <c r="BG21" s="21">
        <v>127.27</v>
      </c>
      <c r="BH21" s="21">
        <v>84.17</v>
      </c>
      <c r="BI21" s="21">
        <v>68.44</v>
      </c>
      <c r="BJ21" s="21">
        <v>147.5</v>
      </c>
      <c r="BK21" s="23">
        <v>52.79</v>
      </c>
      <c r="BL21" s="21">
        <v>257.83</v>
      </c>
      <c r="BM21" s="21">
        <v>281.77</v>
      </c>
      <c r="BN21" s="25">
        <v>46.86</v>
      </c>
      <c r="BO21" s="21">
        <v>415.59</v>
      </c>
      <c r="BP21" s="21">
        <v>415.59</v>
      </c>
      <c r="BQ21" s="25" t="s">
        <v>86</v>
      </c>
      <c r="BR21" s="23" t="s">
        <v>86</v>
      </c>
      <c r="BS21" s="23" t="s">
        <v>86</v>
      </c>
      <c r="BT21" s="25" t="s">
        <v>86</v>
      </c>
    </row>
    <row r="22" spans="1:72" ht="20.399999999999999" x14ac:dyDescent="0.25">
      <c r="A22" s="26" t="s">
        <v>99</v>
      </c>
      <c r="B22" s="64">
        <v>110.02</v>
      </c>
      <c r="C22" s="65">
        <v>39.869999999999997</v>
      </c>
      <c r="D22" s="66">
        <v>70.150000000000006</v>
      </c>
      <c r="E22" s="67">
        <v>6.35</v>
      </c>
      <c r="F22" s="67">
        <v>7.95</v>
      </c>
      <c r="G22" s="65">
        <v>15.14</v>
      </c>
      <c r="H22" s="65">
        <v>16.89</v>
      </c>
      <c r="I22" s="66">
        <v>63.69</v>
      </c>
      <c r="J22" s="65">
        <v>64.86</v>
      </c>
      <c r="K22" s="66">
        <v>45.16</v>
      </c>
      <c r="L22" s="65">
        <v>28.82</v>
      </c>
      <c r="M22" s="65">
        <v>18.07</v>
      </c>
      <c r="N22" s="67">
        <v>9.98</v>
      </c>
      <c r="O22" s="67">
        <v>16.86</v>
      </c>
      <c r="P22" s="65">
        <v>22.59</v>
      </c>
      <c r="Q22" s="65">
        <v>96.32</v>
      </c>
      <c r="R22" s="67">
        <v>4.55</v>
      </c>
      <c r="S22" s="68">
        <v>9.15</v>
      </c>
      <c r="T22" s="67">
        <v>5.55</v>
      </c>
      <c r="U22" s="65">
        <v>12.65</v>
      </c>
      <c r="V22" s="67">
        <v>10.62</v>
      </c>
      <c r="W22" s="67">
        <v>5.86</v>
      </c>
      <c r="X22" s="67">
        <v>12.2</v>
      </c>
      <c r="Y22" s="67">
        <v>9.98</v>
      </c>
      <c r="Z22" s="67">
        <v>16.86</v>
      </c>
      <c r="AA22" s="65">
        <v>13.67</v>
      </c>
      <c r="AB22" s="67">
        <v>8.91</v>
      </c>
      <c r="AC22" s="65">
        <v>96.32</v>
      </c>
      <c r="AD22" s="67">
        <v>4.55</v>
      </c>
      <c r="AE22" s="68">
        <v>9.15</v>
      </c>
      <c r="AF22" s="65">
        <v>33.9</v>
      </c>
      <c r="AG22" s="67">
        <v>10.88</v>
      </c>
      <c r="AH22" s="65">
        <v>44.78</v>
      </c>
      <c r="AI22" s="67">
        <v>5.44</v>
      </c>
      <c r="AJ22" s="65">
        <v>42.4</v>
      </c>
      <c r="AK22" s="67">
        <v>3.39</v>
      </c>
      <c r="AL22" s="68">
        <v>14.01</v>
      </c>
      <c r="AM22" s="65">
        <v>57.77</v>
      </c>
      <c r="AN22" s="67">
        <v>15.21</v>
      </c>
      <c r="AO22" s="67">
        <v>10.38</v>
      </c>
      <c r="AP22" s="67">
        <v>3.44</v>
      </c>
      <c r="AQ22" s="66">
        <v>21.23</v>
      </c>
      <c r="AR22" s="65">
        <v>77.150000000000006</v>
      </c>
      <c r="AS22" s="65">
        <v>14.18</v>
      </c>
      <c r="AT22" s="67">
        <v>13.17</v>
      </c>
      <c r="AU22" s="67">
        <v>4.6399999999999997</v>
      </c>
      <c r="AV22" s="65">
        <v>31.99</v>
      </c>
      <c r="AW22" s="68">
        <v>0.87</v>
      </c>
      <c r="AX22" s="65">
        <v>75.36</v>
      </c>
      <c r="AY22" s="65">
        <v>34.65</v>
      </c>
      <c r="AZ22" s="67">
        <v>7.94</v>
      </c>
      <c r="BA22" s="65">
        <v>14.39</v>
      </c>
      <c r="BB22" s="67">
        <v>12.1</v>
      </c>
      <c r="BC22" s="67">
        <v>4.93</v>
      </c>
      <c r="BD22" s="65">
        <v>28.34</v>
      </c>
      <c r="BE22" s="66">
        <v>51.11</v>
      </c>
      <c r="BF22" s="65">
        <v>77.81</v>
      </c>
      <c r="BG22" s="65">
        <v>30.48</v>
      </c>
      <c r="BH22" s="65">
        <v>19.68</v>
      </c>
      <c r="BI22" s="65">
        <v>23.27</v>
      </c>
      <c r="BJ22" s="65">
        <v>36.86</v>
      </c>
      <c r="BK22" s="67">
        <v>13.33</v>
      </c>
      <c r="BL22" s="65">
        <v>66.760000000000005</v>
      </c>
      <c r="BM22" s="65">
        <v>72.62</v>
      </c>
      <c r="BN22" s="68">
        <v>11.45</v>
      </c>
      <c r="BO22" s="65">
        <v>110.02</v>
      </c>
      <c r="BP22" s="65">
        <v>110.02</v>
      </c>
      <c r="BQ22" s="68" t="s">
        <v>86</v>
      </c>
      <c r="BR22" s="67" t="s">
        <v>86</v>
      </c>
      <c r="BS22" s="67" t="s">
        <v>86</v>
      </c>
      <c r="BT22" s="68" t="s">
        <v>86</v>
      </c>
    </row>
    <row r="23" spans="1:72" x14ac:dyDescent="0.25">
      <c r="A23" s="33" t="s">
        <v>100</v>
      </c>
      <c r="B23" s="69">
        <v>240.45</v>
      </c>
      <c r="C23" s="70">
        <v>98.17</v>
      </c>
      <c r="D23" s="71">
        <v>142.27000000000001</v>
      </c>
      <c r="E23" s="72">
        <v>18.95</v>
      </c>
      <c r="F23" s="72">
        <v>17.670000000000002</v>
      </c>
      <c r="G23" s="70">
        <v>31.8</v>
      </c>
      <c r="H23" s="70">
        <v>34.58</v>
      </c>
      <c r="I23" s="71">
        <v>137.44</v>
      </c>
      <c r="J23" s="70">
        <v>160.84</v>
      </c>
      <c r="K23" s="71">
        <v>79.599999999999994</v>
      </c>
      <c r="L23" s="70">
        <v>58.75</v>
      </c>
      <c r="M23" s="70">
        <v>38.86</v>
      </c>
      <c r="N23" s="72">
        <v>24.62</v>
      </c>
      <c r="O23" s="72">
        <v>29.72</v>
      </c>
      <c r="P23" s="70">
        <v>62.66</v>
      </c>
      <c r="Q23" s="70">
        <v>214.61</v>
      </c>
      <c r="R23" s="72">
        <v>8.3800000000000008</v>
      </c>
      <c r="S23" s="73">
        <v>17.46</v>
      </c>
      <c r="T23" s="72">
        <v>13.48</v>
      </c>
      <c r="U23" s="70">
        <v>27.16</v>
      </c>
      <c r="V23" s="72">
        <v>18.11</v>
      </c>
      <c r="W23" s="72">
        <v>15.15</v>
      </c>
      <c r="X23" s="72">
        <v>23.71</v>
      </c>
      <c r="Y23" s="72">
        <v>24.62</v>
      </c>
      <c r="Z23" s="72">
        <v>29.72</v>
      </c>
      <c r="AA23" s="70">
        <v>38.65</v>
      </c>
      <c r="AB23" s="72">
        <v>24</v>
      </c>
      <c r="AC23" s="70">
        <v>214.61</v>
      </c>
      <c r="AD23" s="72">
        <v>8.3800000000000008</v>
      </c>
      <c r="AE23" s="73">
        <v>17.46</v>
      </c>
      <c r="AF23" s="70">
        <v>81.87</v>
      </c>
      <c r="AG23" s="72">
        <v>30.04</v>
      </c>
      <c r="AH23" s="70">
        <v>111.91</v>
      </c>
      <c r="AI23" s="72">
        <v>10.18</v>
      </c>
      <c r="AJ23" s="70">
        <v>92.36</v>
      </c>
      <c r="AK23" s="72">
        <v>5.91</v>
      </c>
      <c r="AL23" s="73">
        <v>20.09</v>
      </c>
      <c r="AM23" s="70">
        <v>142.32</v>
      </c>
      <c r="AN23" s="72">
        <v>24.07</v>
      </c>
      <c r="AO23" s="72">
        <v>19.04</v>
      </c>
      <c r="AP23" s="72">
        <v>8.66</v>
      </c>
      <c r="AQ23" s="71">
        <v>45.37</v>
      </c>
      <c r="AR23" s="70">
        <v>174.78</v>
      </c>
      <c r="AS23" s="70">
        <v>34.549999999999997</v>
      </c>
      <c r="AT23" s="72">
        <v>28.22</v>
      </c>
      <c r="AU23" s="72">
        <v>1.99</v>
      </c>
      <c r="AV23" s="70">
        <v>64.760000000000005</v>
      </c>
      <c r="AW23" s="73">
        <v>0.91</v>
      </c>
      <c r="AX23" s="70">
        <v>165.25</v>
      </c>
      <c r="AY23" s="70">
        <v>75.2</v>
      </c>
      <c r="AZ23" s="72">
        <v>16.329999999999998</v>
      </c>
      <c r="BA23" s="70">
        <v>24.91</v>
      </c>
      <c r="BB23" s="72">
        <v>18.079999999999998</v>
      </c>
      <c r="BC23" s="72">
        <v>4.92</v>
      </c>
      <c r="BD23" s="70">
        <v>52.45</v>
      </c>
      <c r="BE23" s="71">
        <v>121.41</v>
      </c>
      <c r="BF23" s="70">
        <v>177.16</v>
      </c>
      <c r="BG23" s="70">
        <v>83.58</v>
      </c>
      <c r="BH23" s="70">
        <v>56.15</v>
      </c>
      <c r="BI23" s="70">
        <v>39.619999999999997</v>
      </c>
      <c r="BJ23" s="70">
        <v>92.17</v>
      </c>
      <c r="BK23" s="72">
        <v>30.9</v>
      </c>
      <c r="BL23" s="70">
        <v>153.55000000000001</v>
      </c>
      <c r="BM23" s="70">
        <v>168.14</v>
      </c>
      <c r="BN23" s="73">
        <v>27.84</v>
      </c>
      <c r="BO23" s="70">
        <v>240.45</v>
      </c>
      <c r="BP23" s="70">
        <v>240.45</v>
      </c>
      <c r="BQ23" s="73" t="s">
        <v>86</v>
      </c>
      <c r="BR23" s="72" t="s">
        <v>86</v>
      </c>
      <c r="BS23" s="72" t="s">
        <v>86</v>
      </c>
      <c r="BT23" s="73" t="s">
        <v>86</v>
      </c>
    </row>
    <row r="24" spans="1:72" x14ac:dyDescent="0.25">
      <c r="A24" s="26" t="s">
        <v>101</v>
      </c>
      <c r="B24" s="74">
        <v>202.43</v>
      </c>
      <c r="C24" s="75">
        <v>84.72</v>
      </c>
      <c r="D24" s="76">
        <v>117.71</v>
      </c>
      <c r="E24" s="77">
        <v>10.59</v>
      </c>
      <c r="F24" s="77">
        <v>14.69</v>
      </c>
      <c r="G24" s="75">
        <v>21.41</v>
      </c>
      <c r="H24" s="75">
        <v>29.67</v>
      </c>
      <c r="I24" s="76">
        <v>126.06</v>
      </c>
      <c r="J24" s="75">
        <v>127.53</v>
      </c>
      <c r="K24" s="76">
        <v>74.900000000000006</v>
      </c>
      <c r="L24" s="75">
        <v>52.23</v>
      </c>
      <c r="M24" s="75">
        <v>33.04</v>
      </c>
      <c r="N24" s="77">
        <v>19.82</v>
      </c>
      <c r="O24" s="77">
        <v>25.19</v>
      </c>
      <c r="P24" s="75">
        <v>50.22</v>
      </c>
      <c r="Q24" s="75">
        <v>180.5</v>
      </c>
      <c r="R24" s="77">
        <v>5.17</v>
      </c>
      <c r="S24" s="78">
        <v>16.760000000000002</v>
      </c>
      <c r="T24" s="77">
        <v>11.61</v>
      </c>
      <c r="U24" s="75">
        <v>23.99</v>
      </c>
      <c r="V24" s="77">
        <v>16.62</v>
      </c>
      <c r="W24" s="77">
        <v>13.65</v>
      </c>
      <c r="X24" s="77">
        <v>19.39</v>
      </c>
      <c r="Y24" s="77">
        <v>19.82</v>
      </c>
      <c r="Z24" s="77">
        <v>25.19</v>
      </c>
      <c r="AA24" s="75">
        <v>35.049999999999997</v>
      </c>
      <c r="AB24" s="77">
        <v>15.17</v>
      </c>
      <c r="AC24" s="75">
        <v>180.5</v>
      </c>
      <c r="AD24" s="77">
        <v>5.17</v>
      </c>
      <c r="AE24" s="78">
        <v>16.760000000000002</v>
      </c>
      <c r="AF24" s="75">
        <v>68.37</v>
      </c>
      <c r="AG24" s="77">
        <v>20.23</v>
      </c>
      <c r="AH24" s="75">
        <v>88.6</v>
      </c>
      <c r="AI24" s="77">
        <v>8.15</v>
      </c>
      <c r="AJ24" s="75">
        <v>79.58</v>
      </c>
      <c r="AK24" s="77">
        <v>9.1</v>
      </c>
      <c r="AL24" s="78">
        <v>17</v>
      </c>
      <c r="AM24" s="75">
        <v>116.3</v>
      </c>
      <c r="AN24" s="77">
        <v>19.52</v>
      </c>
      <c r="AO24" s="77">
        <v>20.03</v>
      </c>
      <c r="AP24" s="77">
        <v>12.38</v>
      </c>
      <c r="AQ24" s="76">
        <v>34.19</v>
      </c>
      <c r="AR24" s="75">
        <v>153.13</v>
      </c>
      <c r="AS24" s="75">
        <v>23.57</v>
      </c>
      <c r="AT24" s="77">
        <v>20.92</v>
      </c>
      <c r="AU24" s="77">
        <v>3.02</v>
      </c>
      <c r="AV24" s="75">
        <v>47.51</v>
      </c>
      <c r="AW24" s="78">
        <v>1.79</v>
      </c>
      <c r="AX24" s="75">
        <v>141.4</v>
      </c>
      <c r="AY24" s="75">
        <v>61.03</v>
      </c>
      <c r="AZ24" s="77">
        <v>8.86</v>
      </c>
      <c r="BA24" s="75">
        <v>19.739999999999998</v>
      </c>
      <c r="BB24" s="77">
        <v>21.05</v>
      </c>
      <c r="BC24" s="77">
        <v>4.01</v>
      </c>
      <c r="BD24" s="75">
        <v>43.89</v>
      </c>
      <c r="BE24" s="76">
        <v>105.37</v>
      </c>
      <c r="BF24" s="75">
        <v>147.72999999999999</v>
      </c>
      <c r="BG24" s="75">
        <v>69.510000000000005</v>
      </c>
      <c r="BH24" s="75">
        <v>40.369999999999997</v>
      </c>
      <c r="BI24" s="75">
        <v>31.22</v>
      </c>
      <c r="BJ24" s="75">
        <v>70.62</v>
      </c>
      <c r="BK24" s="77">
        <v>18.350000000000001</v>
      </c>
      <c r="BL24" s="75">
        <v>130.85</v>
      </c>
      <c r="BM24" s="75">
        <v>131.19</v>
      </c>
      <c r="BN24" s="78">
        <v>23.6</v>
      </c>
      <c r="BO24" s="75">
        <v>202.43</v>
      </c>
      <c r="BP24" s="75">
        <v>202.43</v>
      </c>
      <c r="BQ24" s="78" t="s">
        <v>86</v>
      </c>
      <c r="BR24" s="77" t="s">
        <v>86</v>
      </c>
      <c r="BS24" s="77" t="s">
        <v>86</v>
      </c>
      <c r="BT24" s="78" t="s">
        <v>86</v>
      </c>
    </row>
    <row r="25" spans="1:72" x14ac:dyDescent="0.25">
      <c r="A25" s="33" t="s">
        <v>102</v>
      </c>
      <c r="B25" s="69">
        <v>183.65</v>
      </c>
      <c r="C25" s="70">
        <v>80.39</v>
      </c>
      <c r="D25" s="71">
        <v>103.26</v>
      </c>
      <c r="E25" s="72">
        <v>9.91</v>
      </c>
      <c r="F25" s="72">
        <v>12.6</v>
      </c>
      <c r="G25" s="70">
        <v>23.95</v>
      </c>
      <c r="H25" s="70">
        <v>21.83</v>
      </c>
      <c r="I25" s="71">
        <v>115.35</v>
      </c>
      <c r="J25" s="70">
        <v>118.62</v>
      </c>
      <c r="K25" s="71">
        <v>65.03</v>
      </c>
      <c r="L25" s="70">
        <v>46.6</v>
      </c>
      <c r="M25" s="70">
        <v>29.81</v>
      </c>
      <c r="N25" s="72">
        <v>19.89</v>
      </c>
      <c r="O25" s="72">
        <v>23.37</v>
      </c>
      <c r="P25" s="70">
        <v>42.4</v>
      </c>
      <c r="Q25" s="70">
        <v>162.07</v>
      </c>
      <c r="R25" s="72">
        <v>6.25</v>
      </c>
      <c r="S25" s="73">
        <v>15.33</v>
      </c>
      <c r="T25" s="72">
        <v>12.29</v>
      </c>
      <c r="U25" s="70">
        <v>20.79</v>
      </c>
      <c r="V25" s="72">
        <v>13.52</v>
      </c>
      <c r="W25" s="72">
        <v>12.52</v>
      </c>
      <c r="X25" s="72">
        <v>17.29</v>
      </c>
      <c r="Y25" s="72">
        <v>19.89</v>
      </c>
      <c r="Z25" s="72">
        <v>23.37</v>
      </c>
      <c r="AA25" s="70">
        <v>25.5</v>
      </c>
      <c r="AB25" s="72">
        <v>16.899999999999999</v>
      </c>
      <c r="AC25" s="70">
        <v>162.07</v>
      </c>
      <c r="AD25" s="72">
        <v>6.25</v>
      </c>
      <c r="AE25" s="73">
        <v>15.33</v>
      </c>
      <c r="AF25" s="70">
        <v>68.28</v>
      </c>
      <c r="AG25" s="72">
        <v>12.75</v>
      </c>
      <c r="AH25" s="70">
        <v>81.03</v>
      </c>
      <c r="AI25" s="72">
        <v>5.67</v>
      </c>
      <c r="AJ25" s="70">
        <v>76.319999999999993</v>
      </c>
      <c r="AK25" s="72">
        <v>5.1100000000000003</v>
      </c>
      <c r="AL25" s="73">
        <v>15.52</v>
      </c>
      <c r="AM25" s="70">
        <v>105.48</v>
      </c>
      <c r="AN25" s="72">
        <v>18.16</v>
      </c>
      <c r="AO25" s="72">
        <v>14.3</v>
      </c>
      <c r="AP25" s="72">
        <v>9.48</v>
      </c>
      <c r="AQ25" s="71">
        <v>35.25</v>
      </c>
      <c r="AR25" s="70">
        <v>142.47999999999999</v>
      </c>
      <c r="AS25" s="70">
        <v>22.12</v>
      </c>
      <c r="AT25" s="72">
        <v>14.29</v>
      </c>
      <c r="AU25" s="72">
        <v>2.97</v>
      </c>
      <c r="AV25" s="70">
        <v>39.380000000000003</v>
      </c>
      <c r="AW25" s="73">
        <v>1.79</v>
      </c>
      <c r="AX25" s="70">
        <v>128.53</v>
      </c>
      <c r="AY25" s="70">
        <v>55.12</v>
      </c>
      <c r="AZ25" s="72">
        <v>10.53</v>
      </c>
      <c r="BA25" s="70">
        <v>16.05</v>
      </c>
      <c r="BB25" s="72">
        <v>15.83</v>
      </c>
      <c r="BC25" s="72">
        <v>2.96</v>
      </c>
      <c r="BD25" s="70">
        <v>36.68</v>
      </c>
      <c r="BE25" s="71">
        <v>96.87</v>
      </c>
      <c r="BF25" s="70">
        <v>128.59</v>
      </c>
      <c r="BG25" s="70">
        <v>61.02</v>
      </c>
      <c r="BH25" s="70">
        <v>38.61</v>
      </c>
      <c r="BI25" s="70">
        <v>25.39</v>
      </c>
      <c r="BJ25" s="70">
        <v>63.46</v>
      </c>
      <c r="BK25" s="72">
        <v>17.75</v>
      </c>
      <c r="BL25" s="70">
        <v>109.69</v>
      </c>
      <c r="BM25" s="70">
        <v>125.55</v>
      </c>
      <c r="BN25" s="73">
        <v>22.06</v>
      </c>
      <c r="BO25" s="70">
        <v>183.65</v>
      </c>
      <c r="BP25" s="70">
        <v>183.65</v>
      </c>
      <c r="BQ25" s="73" t="s">
        <v>86</v>
      </c>
      <c r="BR25" s="72" t="s">
        <v>86</v>
      </c>
      <c r="BS25" s="72" t="s">
        <v>86</v>
      </c>
      <c r="BT25" s="73" t="s">
        <v>86</v>
      </c>
    </row>
    <row r="26" spans="1:72" ht="20.399999999999999" x14ac:dyDescent="0.25">
      <c r="A26" s="26" t="s">
        <v>103</v>
      </c>
      <c r="B26" s="74">
        <v>170.34</v>
      </c>
      <c r="C26" s="75">
        <v>72.64</v>
      </c>
      <c r="D26" s="76">
        <v>97.7</v>
      </c>
      <c r="E26" s="77">
        <v>15.05</v>
      </c>
      <c r="F26" s="77">
        <v>8.8699999999999992</v>
      </c>
      <c r="G26" s="75">
        <v>24.04</v>
      </c>
      <c r="H26" s="75">
        <v>26.07</v>
      </c>
      <c r="I26" s="76">
        <v>96.31</v>
      </c>
      <c r="J26" s="75">
        <v>105.9</v>
      </c>
      <c r="K26" s="76">
        <v>64.44</v>
      </c>
      <c r="L26" s="75">
        <v>46.86</v>
      </c>
      <c r="M26" s="75">
        <v>27.66</v>
      </c>
      <c r="N26" s="77">
        <v>14.77</v>
      </c>
      <c r="O26" s="77">
        <v>24.68</v>
      </c>
      <c r="P26" s="75">
        <v>40.44</v>
      </c>
      <c r="Q26" s="75">
        <v>154.41</v>
      </c>
      <c r="R26" s="77">
        <v>4.46</v>
      </c>
      <c r="S26" s="78">
        <v>11.47</v>
      </c>
      <c r="T26" s="77">
        <v>11.29</v>
      </c>
      <c r="U26" s="75">
        <v>19.88</v>
      </c>
      <c r="V26" s="77">
        <v>15.69</v>
      </c>
      <c r="W26" s="77">
        <v>10.48</v>
      </c>
      <c r="X26" s="77">
        <v>17.18</v>
      </c>
      <c r="Y26" s="77">
        <v>14.77</v>
      </c>
      <c r="Z26" s="77">
        <v>24.68</v>
      </c>
      <c r="AA26" s="75">
        <v>26.2</v>
      </c>
      <c r="AB26" s="77">
        <v>14.24</v>
      </c>
      <c r="AC26" s="75">
        <v>154.41</v>
      </c>
      <c r="AD26" s="77">
        <v>4.46</v>
      </c>
      <c r="AE26" s="78">
        <v>11.47</v>
      </c>
      <c r="AF26" s="75">
        <v>57.92</v>
      </c>
      <c r="AG26" s="77">
        <v>12.81</v>
      </c>
      <c r="AH26" s="75">
        <v>70.73</v>
      </c>
      <c r="AI26" s="77">
        <v>11.46</v>
      </c>
      <c r="AJ26" s="75">
        <v>67.7</v>
      </c>
      <c r="AK26" s="77">
        <v>7.29</v>
      </c>
      <c r="AL26" s="78">
        <v>13.17</v>
      </c>
      <c r="AM26" s="75">
        <v>88.83</v>
      </c>
      <c r="AN26" s="77">
        <v>17.72</v>
      </c>
      <c r="AO26" s="77">
        <v>16.55</v>
      </c>
      <c r="AP26" s="77">
        <v>9.4600000000000009</v>
      </c>
      <c r="AQ26" s="76">
        <v>36.79</v>
      </c>
      <c r="AR26" s="75">
        <v>129.91</v>
      </c>
      <c r="AS26" s="75">
        <v>21.11</v>
      </c>
      <c r="AT26" s="77">
        <v>18.41</v>
      </c>
      <c r="AU26" s="77" t="s">
        <v>86</v>
      </c>
      <c r="AV26" s="75">
        <v>39.520000000000003</v>
      </c>
      <c r="AW26" s="78">
        <v>0.91</v>
      </c>
      <c r="AX26" s="75">
        <v>118.99</v>
      </c>
      <c r="AY26" s="75">
        <v>51.35</v>
      </c>
      <c r="AZ26" s="77">
        <v>8.64</v>
      </c>
      <c r="BA26" s="75">
        <v>18.45</v>
      </c>
      <c r="BB26" s="77">
        <v>18.579999999999998</v>
      </c>
      <c r="BC26" s="77">
        <v>1.91</v>
      </c>
      <c r="BD26" s="75">
        <v>35.53</v>
      </c>
      <c r="BE26" s="76">
        <v>87.41</v>
      </c>
      <c r="BF26" s="75">
        <v>126.84</v>
      </c>
      <c r="BG26" s="75">
        <v>54.59</v>
      </c>
      <c r="BH26" s="75">
        <v>35.79</v>
      </c>
      <c r="BI26" s="75">
        <v>29.34</v>
      </c>
      <c r="BJ26" s="75">
        <v>63.43</v>
      </c>
      <c r="BK26" s="77">
        <v>20.46</v>
      </c>
      <c r="BL26" s="75">
        <v>109.39</v>
      </c>
      <c r="BM26" s="75">
        <v>119.08</v>
      </c>
      <c r="BN26" s="78">
        <v>19.010000000000002</v>
      </c>
      <c r="BO26" s="75">
        <v>170.34</v>
      </c>
      <c r="BP26" s="75">
        <v>170.34</v>
      </c>
      <c r="BQ26" s="78" t="s">
        <v>86</v>
      </c>
      <c r="BR26" s="77" t="s">
        <v>86</v>
      </c>
      <c r="BS26" s="77" t="s">
        <v>86</v>
      </c>
      <c r="BT26" s="78" t="s">
        <v>86</v>
      </c>
    </row>
    <row r="27" spans="1:72" x14ac:dyDescent="0.25">
      <c r="A27" s="33" t="s">
        <v>104</v>
      </c>
      <c r="B27" s="69">
        <v>142.03</v>
      </c>
      <c r="C27" s="70">
        <v>63.19</v>
      </c>
      <c r="D27" s="71">
        <v>78.84</v>
      </c>
      <c r="E27" s="72">
        <v>5.27</v>
      </c>
      <c r="F27" s="72">
        <v>6.99</v>
      </c>
      <c r="G27" s="70">
        <v>14.14</v>
      </c>
      <c r="H27" s="70">
        <v>16.739999999999998</v>
      </c>
      <c r="I27" s="71">
        <v>98.88</v>
      </c>
      <c r="J27" s="70">
        <v>95.23</v>
      </c>
      <c r="K27" s="71">
        <v>46.8</v>
      </c>
      <c r="L27" s="70">
        <v>32.49</v>
      </c>
      <c r="M27" s="70">
        <v>22</v>
      </c>
      <c r="N27" s="72">
        <v>14.77</v>
      </c>
      <c r="O27" s="72">
        <v>18.5</v>
      </c>
      <c r="P27" s="70">
        <v>35.090000000000003</v>
      </c>
      <c r="Q27" s="70">
        <v>122.84</v>
      </c>
      <c r="R27" s="72">
        <v>6.34</v>
      </c>
      <c r="S27" s="73">
        <v>12.84</v>
      </c>
      <c r="T27" s="72">
        <v>9.0399999999999991</v>
      </c>
      <c r="U27" s="70">
        <v>12.8</v>
      </c>
      <c r="V27" s="72">
        <v>10.65</v>
      </c>
      <c r="W27" s="72">
        <v>7.39</v>
      </c>
      <c r="X27" s="72">
        <v>14.61</v>
      </c>
      <c r="Y27" s="72">
        <v>14.77</v>
      </c>
      <c r="Z27" s="72">
        <v>18.5</v>
      </c>
      <c r="AA27" s="70">
        <v>20.39</v>
      </c>
      <c r="AB27" s="72">
        <v>14.7</v>
      </c>
      <c r="AC27" s="70">
        <v>122.84</v>
      </c>
      <c r="AD27" s="72">
        <v>6.34</v>
      </c>
      <c r="AE27" s="73">
        <v>12.84</v>
      </c>
      <c r="AF27" s="70">
        <v>47.13</v>
      </c>
      <c r="AG27" s="72">
        <v>11.7</v>
      </c>
      <c r="AH27" s="70">
        <v>58.82</v>
      </c>
      <c r="AI27" s="72">
        <v>3.56</v>
      </c>
      <c r="AJ27" s="70">
        <v>65.599999999999994</v>
      </c>
      <c r="AK27" s="72">
        <v>1.05</v>
      </c>
      <c r="AL27" s="73">
        <v>12.99</v>
      </c>
      <c r="AM27" s="70">
        <v>87.34</v>
      </c>
      <c r="AN27" s="72">
        <v>13.38</v>
      </c>
      <c r="AO27" s="72">
        <v>10.44</v>
      </c>
      <c r="AP27" s="72">
        <v>8.8800000000000008</v>
      </c>
      <c r="AQ27" s="71">
        <v>20</v>
      </c>
      <c r="AR27" s="70">
        <v>111.44</v>
      </c>
      <c r="AS27" s="70">
        <v>17.059999999999999</v>
      </c>
      <c r="AT27" s="72">
        <v>10.76</v>
      </c>
      <c r="AU27" s="72">
        <v>1.9</v>
      </c>
      <c r="AV27" s="70">
        <v>29.72</v>
      </c>
      <c r="AW27" s="73">
        <v>0.87</v>
      </c>
      <c r="AX27" s="70">
        <v>98.06</v>
      </c>
      <c r="AY27" s="70">
        <v>43.97</v>
      </c>
      <c r="AZ27" s="72">
        <v>4.92</v>
      </c>
      <c r="BA27" s="70">
        <v>12.46</v>
      </c>
      <c r="BB27" s="72">
        <v>11.98</v>
      </c>
      <c r="BC27" s="72">
        <v>2.99</v>
      </c>
      <c r="BD27" s="70">
        <v>25.19</v>
      </c>
      <c r="BE27" s="71">
        <v>77.88</v>
      </c>
      <c r="BF27" s="70">
        <v>97.31</v>
      </c>
      <c r="BG27" s="70">
        <v>39.729999999999997</v>
      </c>
      <c r="BH27" s="70">
        <v>26.75</v>
      </c>
      <c r="BI27" s="70">
        <v>21.12</v>
      </c>
      <c r="BJ27" s="70">
        <v>38.99</v>
      </c>
      <c r="BK27" s="72">
        <v>5.76</v>
      </c>
      <c r="BL27" s="70">
        <v>81.63</v>
      </c>
      <c r="BM27" s="70">
        <v>95.96</v>
      </c>
      <c r="BN27" s="73">
        <v>17.22</v>
      </c>
      <c r="BO27" s="70">
        <v>142.03</v>
      </c>
      <c r="BP27" s="70">
        <v>142.03</v>
      </c>
      <c r="BQ27" s="73" t="s">
        <v>86</v>
      </c>
      <c r="BR27" s="72" t="s">
        <v>86</v>
      </c>
      <c r="BS27" s="72" t="s">
        <v>86</v>
      </c>
      <c r="BT27" s="73" t="s">
        <v>86</v>
      </c>
    </row>
    <row r="28" spans="1:72" ht="20.399999999999999" x14ac:dyDescent="0.25">
      <c r="A28" s="26" t="s">
        <v>105</v>
      </c>
      <c r="B28" s="74">
        <v>69.87</v>
      </c>
      <c r="C28" s="75">
        <v>34.049999999999997</v>
      </c>
      <c r="D28" s="76">
        <v>35.81</v>
      </c>
      <c r="E28" s="77">
        <v>5.1100000000000003</v>
      </c>
      <c r="F28" s="77">
        <v>3.79</v>
      </c>
      <c r="G28" s="75">
        <v>5.59</v>
      </c>
      <c r="H28" s="75">
        <v>11.03</v>
      </c>
      <c r="I28" s="76">
        <v>44.35</v>
      </c>
      <c r="J28" s="75">
        <v>47.81</v>
      </c>
      <c r="K28" s="76">
        <v>22.05</v>
      </c>
      <c r="L28" s="75">
        <v>16</v>
      </c>
      <c r="M28" s="75">
        <v>15.2</v>
      </c>
      <c r="N28" s="77">
        <v>5.74</v>
      </c>
      <c r="O28" s="77">
        <v>7.8</v>
      </c>
      <c r="P28" s="75">
        <v>19.010000000000002</v>
      </c>
      <c r="Q28" s="75">
        <v>63.74</v>
      </c>
      <c r="R28" s="77">
        <v>4.21</v>
      </c>
      <c r="S28" s="78">
        <v>1.92</v>
      </c>
      <c r="T28" s="77">
        <v>2.58</v>
      </c>
      <c r="U28" s="75">
        <v>8.0399999999999991</v>
      </c>
      <c r="V28" s="77">
        <v>5.38</v>
      </c>
      <c r="W28" s="77">
        <v>6.5</v>
      </c>
      <c r="X28" s="77">
        <v>8.69</v>
      </c>
      <c r="Y28" s="77">
        <v>5.74</v>
      </c>
      <c r="Z28" s="77">
        <v>7.8</v>
      </c>
      <c r="AA28" s="75">
        <v>11.7</v>
      </c>
      <c r="AB28" s="77">
        <v>7.31</v>
      </c>
      <c r="AC28" s="75">
        <v>63.74</v>
      </c>
      <c r="AD28" s="77">
        <v>4.21</v>
      </c>
      <c r="AE28" s="78">
        <v>1.92</v>
      </c>
      <c r="AF28" s="75">
        <v>25.11</v>
      </c>
      <c r="AG28" s="77">
        <v>5.07</v>
      </c>
      <c r="AH28" s="75">
        <v>30.17</v>
      </c>
      <c r="AI28" s="77">
        <v>3.01</v>
      </c>
      <c r="AJ28" s="75">
        <v>32.9</v>
      </c>
      <c r="AK28" s="77">
        <v>0.87</v>
      </c>
      <c r="AL28" s="78">
        <v>2.9</v>
      </c>
      <c r="AM28" s="75">
        <v>44.08</v>
      </c>
      <c r="AN28" s="77">
        <v>3.69</v>
      </c>
      <c r="AO28" s="77">
        <v>7.79</v>
      </c>
      <c r="AP28" s="77">
        <v>3.51</v>
      </c>
      <c r="AQ28" s="76">
        <v>10.8</v>
      </c>
      <c r="AR28" s="75">
        <v>54.34</v>
      </c>
      <c r="AS28" s="75">
        <v>5.46</v>
      </c>
      <c r="AT28" s="77">
        <v>9.06</v>
      </c>
      <c r="AU28" s="77">
        <v>1.01</v>
      </c>
      <c r="AV28" s="75">
        <v>15.53</v>
      </c>
      <c r="AW28" s="78" t="s">
        <v>86</v>
      </c>
      <c r="AX28" s="75">
        <v>47.21</v>
      </c>
      <c r="AY28" s="75">
        <v>22.66</v>
      </c>
      <c r="AZ28" s="77">
        <v>4.99</v>
      </c>
      <c r="BA28" s="75">
        <v>4.88</v>
      </c>
      <c r="BB28" s="77">
        <v>4</v>
      </c>
      <c r="BC28" s="77">
        <v>1.01</v>
      </c>
      <c r="BD28" s="75">
        <v>10.77</v>
      </c>
      <c r="BE28" s="76">
        <v>37.549999999999997</v>
      </c>
      <c r="BF28" s="75">
        <v>50.25</v>
      </c>
      <c r="BG28" s="75">
        <v>23.77</v>
      </c>
      <c r="BH28" s="75">
        <v>14.43</v>
      </c>
      <c r="BI28" s="75">
        <v>10.08</v>
      </c>
      <c r="BJ28" s="75">
        <v>27.58</v>
      </c>
      <c r="BK28" s="77">
        <v>8.7899999999999991</v>
      </c>
      <c r="BL28" s="75">
        <v>45.49</v>
      </c>
      <c r="BM28" s="75">
        <v>48.57</v>
      </c>
      <c r="BN28" s="78">
        <v>8.4600000000000009</v>
      </c>
      <c r="BO28" s="75">
        <v>69.87</v>
      </c>
      <c r="BP28" s="75">
        <v>69.87</v>
      </c>
      <c r="BQ28" s="78" t="s">
        <v>86</v>
      </c>
      <c r="BR28" s="77" t="s">
        <v>86</v>
      </c>
      <c r="BS28" s="77" t="s">
        <v>86</v>
      </c>
      <c r="BT28" s="78" t="s">
        <v>86</v>
      </c>
    </row>
    <row r="29" spans="1:72" ht="20.399999999999999" x14ac:dyDescent="0.25">
      <c r="A29" s="33" t="s">
        <v>106</v>
      </c>
      <c r="B29" s="69">
        <v>62.98</v>
      </c>
      <c r="C29" s="70">
        <v>32.130000000000003</v>
      </c>
      <c r="D29" s="71">
        <v>30.86</v>
      </c>
      <c r="E29" s="72">
        <v>5.38</v>
      </c>
      <c r="F29" s="72">
        <v>8.7899999999999991</v>
      </c>
      <c r="G29" s="70">
        <v>8.39</v>
      </c>
      <c r="H29" s="70">
        <v>6.05</v>
      </c>
      <c r="I29" s="71">
        <v>34.380000000000003</v>
      </c>
      <c r="J29" s="70">
        <v>36.380000000000003</v>
      </c>
      <c r="K29" s="71">
        <v>26.61</v>
      </c>
      <c r="L29" s="70">
        <v>16.68</v>
      </c>
      <c r="M29" s="70">
        <v>8.8699999999999992</v>
      </c>
      <c r="N29" s="72">
        <v>4.96</v>
      </c>
      <c r="O29" s="72">
        <v>9.9700000000000006</v>
      </c>
      <c r="P29" s="70">
        <v>14.11</v>
      </c>
      <c r="Q29" s="70">
        <v>54.59</v>
      </c>
      <c r="R29" s="72" t="s">
        <v>86</v>
      </c>
      <c r="S29" s="73">
        <v>8.39</v>
      </c>
      <c r="T29" s="72">
        <v>4.49</v>
      </c>
      <c r="U29" s="70">
        <v>6.81</v>
      </c>
      <c r="V29" s="72">
        <v>5.39</v>
      </c>
      <c r="W29" s="72">
        <v>2.96</v>
      </c>
      <c r="X29" s="72">
        <v>5.92</v>
      </c>
      <c r="Y29" s="72">
        <v>4.96</v>
      </c>
      <c r="Z29" s="72">
        <v>9.9700000000000006</v>
      </c>
      <c r="AA29" s="70">
        <v>10.09</v>
      </c>
      <c r="AB29" s="72">
        <v>4.0199999999999996</v>
      </c>
      <c r="AC29" s="70">
        <v>54.59</v>
      </c>
      <c r="AD29" s="72" t="s">
        <v>86</v>
      </c>
      <c r="AE29" s="73">
        <v>8.39</v>
      </c>
      <c r="AF29" s="70">
        <v>30.21</v>
      </c>
      <c r="AG29" s="72">
        <v>7.19</v>
      </c>
      <c r="AH29" s="70">
        <v>37.4</v>
      </c>
      <c r="AI29" s="72">
        <v>2.73</v>
      </c>
      <c r="AJ29" s="70">
        <v>17.91</v>
      </c>
      <c r="AK29" s="72">
        <v>2.09</v>
      </c>
      <c r="AL29" s="73">
        <v>2.86</v>
      </c>
      <c r="AM29" s="70">
        <v>35.04</v>
      </c>
      <c r="AN29" s="72">
        <v>9.23</v>
      </c>
      <c r="AO29" s="72">
        <v>3.05</v>
      </c>
      <c r="AP29" s="72">
        <v>0.8</v>
      </c>
      <c r="AQ29" s="71">
        <v>14.86</v>
      </c>
      <c r="AR29" s="70">
        <v>47.69</v>
      </c>
      <c r="AS29" s="70">
        <v>4.63</v>
      </c>
      <c r="AT29" s="72">
        <v>7.71</v>
      </c>
      <c r="AU29" s="72">
        <v>2.04</v>
      </c>
      <c r="AV29" s="70">
        <v>14.38</v>
      </c>
      <c r="AW29" s="73">
        <v>0.91</v>
      </c>
      <c r="AX29" s="70">
        <v>32.79</v>
      </c>
      <c r="AY29" s="70">
        <v>30.19</v>
      </c>
      <c r="AZ29" s="72">
        <v>3.97</v>
      </c>
      <c r="BA29" s="70">
        <v>8.6199999999999992</v>
      </c>
      <c r="BB29" s="72">
        <v>4.7300000000000004</v>
      </c>
      <c r="BC29" s="72">
        <v>1.99</v>
      </c>
      <c r="BD29" s="70">
        <v>13.41</v>
      </c>
      <c r="BE29" s="71">
        <v>20.36</v>
      </c>
      <c r="BF29" s="70">
        <v>47.69</v>
      </c>
      <c r="BG29" s="70">
        <v>27.03</v>
      </c>
      <c r="BH29" s="70">
        <v>19.649999999999999</v>
      </c>
      <c r="BI29" s="70">
        <v>8.6300000000000008</v>
      </c>
      <c r="BJ29" s="70">
        <v>24.06</v>
      </c>
      <c r="BK29" s="72">
        <v>5.48</v>
      </c>
      <c r="BL29" s="70">
        <v>42.25</v>
      </c>
      <c r="BM29" s="70">
        <v>47.47</v>
      </c>
      <c r="BN29" s="73">
        <v>9.81</v>
      </c>
      <c r="BO29" s="70">
        <v>62.98</v>
      </c>
      <c r="BP29" s="70">
        <v>62.98</v>
      </c>
      <c r="BQ29" s="73" t="s">
        <v>86</v>
      </c>
      <c r="BR29" s="72" t="s">
        <v>86</v>
      </c>
      <c r="BS29" s="72" t="s">
        <v>86</v>
      </c>
      <c r="BT29" s="73" t="s">
        <v>86</v>
      </c>
    </row>
    <row r="30" spans="1:72" x14ac:dyDescent="0.25">
      <c r="A30" s="26" t="s">
        <v>107</v>
      </c>
      <c r="B30" s="74">
        <v>54.3</v>
      </c>
      <c r="C30" s="75">
        <v>27.13</v>
      </c>
      <c r="D30" s="76">
        <v>27.17</v>
      </c>
      <c r="E30" s="77" t="s">
        <v>86</v>
      </c>
      <c r="F30" s="77" t="s">
        <v>86</v>
      </c>
      <c r="G30" s="75">
        <v>1.71</v>
      </c>
      <c r="H30" s="75">
        <v>7.95</v>
      </c>
      <c r="I30" s="76">
        <v>44.65</v>
      </c>
      <c r="J30" s="75">
        <v>32.43</v>
      </c>
      <c r="K30" s="76">
        <v>21.87</v>
      </c>
      <c r="L30" s="75">
        <v>16.34</v>
      </c>
      <c r="M30" s="75">
        <v>5.95</v>
      </c>
      <c r="N30" s="77">
        <v>7.13</v>
      </c>
      <c r="O30" s="77">
        <v>4.78</v>
      </c>
      <c r="P30" s="75">
        <v>14.78</v>
      </c>
      <c r="Q30" s="75">
        <v>48.98</v>
      </c>
      <c r="R30" s="77">
        <v>0.83</v>
      </c>
      <c r="S30" s="78">
        <v>4.5</v>
      </c>
      <c r="T30" s="77">
        <v>3.68</v>
      </c>
      <c r="U30" s="75">
        <v>8.1300000000000008</v>
      </c>
      <c r="V30" s="77">
        <v>4.54</v>
      </c>
      <c r="W30" s="77">
        <v>2.78</v>
      </c>
      <c r="X30" s="77">
        <v>3.17</v>
      </c>
      <c r="Y30" s="77">
        <v>7.13</v>
      </c>
      <c r="Z30" s="77">
        <v>4.78</v>
      </c>
      <c r="AA30" s="75">
        <v>9.69</v>
      </c>
      <c r="AB30" s="77">
        <v>5.09</v>
      </c>
      <c r="AC30" s="75">
        <v>48.98</v>
      </c>
      <c r="AD30" s="77">
        <v>0.83</v>
      </c>
      <c r="AE30" s="78">
        <v>4.5</v>
      </c>
      <c r="AF30" s="75">
        <v>17.71</v>
      </c>
      <c r="AG30" s="77">
        <v>3.24</v>
      </c>
      <c r="AH30" s="75">
        <v>20.95</v>
      </c>
      <c r="AI30" s="77" t="s">
        <v>86</v>
      </c>
      <c r="AJ30" s="75">
        <v>30.18</v>
      </c>
      <c r="AK30" s="77">
        <v>1.04</v>
      </c>
      <c r="AL30" s="78">
        <v>2.14</v>
      </c>
      <c r="AM30" s="75">
        <v>39.409999999999997</v>
      </c>
      <c r="AN30" s="77">
        <v>4.79</v>
      </c>
      <c r="AO30" s="77">
        <v>4.54</v>
      </c>
      <c r="AP30" s="77">
        <v>3.41</v>
      </c>
      <c r="AQ30" s="76">
        <v>2.16</v>
      </c>
      <c r="AR30" s="75">
        <v>45.93</v>
      </c>
      <c r="AS30" s="75">
        <v>7.47</v>
      </c>
      <c r="AT30" s="77">
        <v>0.91</v>
      </c>
      <c r="AU30" s="77" t="s">
        <v>86</v>
      </c>
      <c r="AV30" s="75">
        <v>8.3800000000000008</v>
      </c>
      <c r="AW30" s="78" t="s">
        <v>86</v>
      </c>
      <c r="AX30" s="75">
        <v>45.52</v>
      </c>
      <c r="AY30" s="75">
        <v>8.7899999999999991</v>
      </c>
      <c r="AZ30" s="77" t="s">
        <v>86</v>
      </c>
      <c r="BA30" s="75">
        <v>1.77</v>
      </c>
      <c r="BB30" s="77">
        <v>3.83</v>
      </c>
      <c r="BC30" s="77">
        <v>0.98</v>
      </c>
      <c r="BD30" s="75">
        <v>6.58</v>
      </c>
      <c r="BE30" s="76">
        <v>41.92</v>
      </c>
      <c r="BF30" s="75">
        <v>38.950000000000003</v>
      </c>
      <c r="BG30" s="75">
        <v>20.39</v>
      </c>
      <c r="BH30" s="75">
        <v>12.66</v>
      </c>
      <c r="BI30" s="75">
        <v>7.59</v>
      </c>
      <c r="BJ30" s="75">
        <v>11.12</v>
      </c>
      <c r="BK30" s="77">
        <v>0.8</v>
      </c>
      <c r="BL30" s="75">
        <v>30.7</v>
      </c>
      <c r="BM30" s="75">
        <v>29.39</v>
      </c>
      <c r="BN30" s="78">
        <v>3.86</v>
      </c>
      <c r="BO30" s="75">
        <v>54.3</v>
      </c>
      <c r="BP30" s="75">
        <v>54.3</v>
      </c>
      <c r="BQ30" s="78" t="s">
        <v>86</v>
      </c>
      <c r="BR30" s="77" t="s">
        <v>86</v>
      </c>
      <c r="BS30" s="77" t="s">
        <v>86</v>
      </c>
      <c r="BT30" s="78" t="s">
        <v>86</v>
      </c>
    </row>
    <row r="31" spans="1:72" ht="20.399999999999999" x14ac:dyDescent="0.25">
      <c r="A31" s="33" t="s">
        <v>108</v>
      </c>
      <c r="B31" s="69">
        <v>29.39</v>
      </c>
      <c r="C31" s="70">
        <v>7.39</v>
      </c>
      <c r="D31" s="71">
        <v>22</v>
      </c>
      <c r="E31" s="72" t="s">
        <v>86</v>
      </c>
      <c r="F31" s="72">
        <v>0.98</v>
      </c>
      <c r="G31" s="70">
        <v>5.53</v>
      </c>
      <c r="H31" s="70">
        <v>4.9800000000000004</v>
      </c>
      <c r="I31" s="71">
        <v>17.899999999999999</v>
      </c>
      <c r="J31" s="70">
        <v>20.09</v>
      </c>
      <c r="K31" s="71">
        <v>9.3000000000000007</v>
      </c>
      <c r="L31" s="70">
        <v>12.84</v>
      </c>
      <c r="M31" s="70">
        <v>0.98</v>
      </c>
      <c r="N31" s="72">
        <v>2.93</v>
      </c>
      <c r="O31" s="72">
        <v>3.77</v>
      </c>
      <c r="P31" s="70">
        <v>7.13</v>
      </c>
      <c r="Q31" s="70">
        <v>27.66</v>
      </c>
      <c r="R31" s="72">
        <v>0.83</v>
      </c>
      <c r="S31" s="73">
        <v>0.9</v>
      </c>
      <c r="T31" s="72">
        <v>4.6100000000000003</v>
      </c>
      <c r="U31" s="70">
        <v>6.38</v>
      </c>
      <c r="V31" s="72">
        <v>1.86</v>
      </c>
      <c r="W31" s="72">
        <v>0.98</v>
      </c>
      <c r="X31" s="72" t="s">
        <v>86</v>
      </c>
      <c r="Y31" s="72">
        <v>2.93</v>
      </c>
      <c r="Z31" s="72">
        <v>3.77</v>
      </c>
      <c r="AA31" s="70">
        <v>2.9</v>
      </c>
      <c r="AB31" s="72">
        <v>4.2300000000000004</v>
      </c>
      <c r="AC31" s="70">
        <v>27.66</v>
      </c>
      <c r="AD31" s="72">
        <v>0.83</v>
      </c>
      <c r="AE31" s="73">
        <v>0.9</v>
      </c>
      <c r="AF31" s="70">
        <v>8.68</v>
      </c>
      <c r="AG31" s="72">
        <v>5.91</v>
      </c>
      <c r="AH31" s="70">
        <v>14.59</v>
      </c>
      <c r="AI31" s="72" t="s">
        <v>86</v>
      </c>
      <c r="AJ31" s="70">
        <v>11.73</v>
      </c>
      <c r="AK31" s="72">
        <v>1.04</v>
      </c>
      <c r="AL31" s="73">
        <v>2.0299999999999998</v>
      </c>
      <c r="AM31" s="70">
        <v>19.010000000000002</v>
      </c>
      <c r="AN31" s="72">
        <v>5.55</v>
      </c>
      <c r="AO31" s="72">
        <v>1.95</v>
      </c>
      <c r="AP31" s="72">
        <v>1.72</v>
      </c>
      <c r="AQ31" s="71">
        <v>1.1499999999999999</v>
      </c>
      <c r="AR31" s="70">
        <v>20.09</v>
      </c>
      <c r="AS31" s="70">
        <v>2.58</v>
      </c>
      <c r="AT31" s="72">
        <v>5.68</v>
      </c>
      <c r="AU31" s="72">
        <v>1.05</v>
      </c>
      <c r="AV31" s="70">
        <v>9.3000000000000007</v>
      </c>
      <c r="AW31" s="73" t="s">
        <v>86</v>
      </c>
      <c r="AX31" s="70">
        <v>29.39</v>
      </c>
      <c r="AY31" s="70" t="s">
        <v>86</v>
      </c>
      <c r="AZ31" s="72">
        <v>0.99</v>
      </c>
      <c r="BA31" s="70">
        <v>7.53</v>
      </c>
      <c r="BB31" s="72">
        <v>5.74</v>
      </c>
      <c r="BC31" s="72" t="s">
        <v>86</v>
      </c>
      <c r="BD31" s="70">
        <v>9.3000000000000007</v>
      </c>
      <c r="BE31" s="71">
        <v>20.09</v>
      </c>
      <c r="BF31" s="70">
        <v>19.45</v>
      </c>
      <c r="BG31" s="70">
        <v>9.42</v>
      </c>
      <c r="BH31" s="70">
        <v>3.71</v>
      </c>
      <c r="BI31" s="70">
        <v>3.52</v>
      </c>
      <c r="BJ31" s="70">
        <v>13.65</v>
      </c>
      <c r="BK31" s="72">
        <v>1.78</v>
      </c>
      <c r="BL31" s="70">
        <v>19.29</v>
      </c>
      <c r="BM31" s="70">
        <v>20.04</v>
      </c>
      <c r="BN31" s="73">
        <v>6.57</v>
      </c>
      <c r="BO31" s="70">
        <v>29.39</v>
      </c>
      <c r="BP31" s="70">
        <v>29.39</v>
      </c>
      <c r="BQ31" s="73" t="s">
        <v>86</v>
      </c>
      <c r="BR31" s="72" t="s">
        <v>86</v>
      </c>
      <c r="BS31" s="72" t="s">
        <v>86</v>
      </c>
      <c r="BT31" s="73" t="s">
        <v>86</v>
      </c>
    </row>
    <row r="32" spans="1:72" x14ac:dyDescent="0.25">
      <c r="A32" s="26" t="s">
        <v>109</v>
      </c>
      <c r="B32" s="74">
        <v>99.35</v>
      </c>
      <c r="C32" s="75">
        <v>47.72</v>
      </c>
      <c r="D32" s="76">
        <v>51.64</v>
      </c>
      <c r="E32" s="77">
        <v>1.66</v>
      </c>
      <c r="F32" s="77">
        <v>5.1100000000000003</v>
      </c>
      <c r="G32" s="75">
        <v>12.84</v>
      </c>
      <c r="H32" s="75">
        <v>6.84</v>
      </c>
      <c r="I32" s="76">
        <v>72.91</v>
      </c>
      <c r="J32" s="75">
        <v>63.55</v>
      </c>
      <c r="K32" s="76">
        <v>35.799999999999997</v>
      </c>
      <c r="L32" s="75">
        <v>26.34</v>
      </c>
      <c r="M32" s="75">
        <v>16.309999999999999</v>
      </c>
      <c r="N32" s="77">
        <v>12.76</v>
      </c>
      <c r="O32" s="77">
        <v>13.45</v>
      </c>
      <c r="P32" s="75">
        <v>23.36</v>
      </c>
      <c r="Q32" s="75">
        <v>92.21</v>
      </c>
      <c r="R32" s="77">
        <v>5.36</v>
      </c>
      <c r="S32" s="78">
        <v>1.78</v>
      </c>
      <c r="T32" s="77">
        <v>8.4600000000000009</v>
      </c>
      <c r="U32" s="75">
        <v>10.88</v>
      </c>
      <c r="V32" s="77">
        <v>6.99</v>
      </c>
      <c r="W32" s="77">
        <v>5.46</v>
      </c>
      <c r="X32" s="77">
        <v>10.84</v>
      </c>
      <c r="Y32" s="77">
        <v>12.76</v>
      </c>
      <c r="Z32" s="77">
        <v>13.45</v>
      </c>
      <c r="AA32" s="75">
        <v>14.37</v>
      </c>
      <c r="AB32" s="77">
        <v>8.99</v>
      </c>
      <c r="AC32" s="75">
        <v>92.21</v>
      </c>
      <c r="AD32" s="77">
        <v>5.36</v>
      </c>
      <c r="AE32" s="78">
        <v>1.78</v>
      </c>
      <c r="AF32" s="75">
        <v>30.86</v>
      </c>
      <c r="AG32" s="77">
        <v>8.1300000000000008</v>
      </c>
      <c r="AH32" s="75">
        <v>38.99</v>
      </c>
      <c r="AI32" s="77">
        <v>0.86</v>
      </c>
      <c r="AJ32" s="75">
        <v>50.89</v>
      </c>
      <c r="AK32" s="77">
        <v>2.08</v>
      </c>
      <c r="AL32" s="78">
        <v>6.53</v>
      </c>
      <c r="AM32" s="75">
        <v>60.58</v>
      </c>
      <c r="AN32" s="77">
        <v>8.23</v>
      </c>
      <c r="AO32" s="77">
        <v>8.51</v>
      </c>
      <c r="AP32" s="77">
        <v>6.13</v>
      </c>
      <c r="AQ32" s="76">
        <v>15.91</v>
      </c>
      <c r="AR32" s="75">
        <v>79.92</v>
      </c>
      <c r="AS32" s="75">
        <v>14.86</v>
      </c>
      <c r="AT32" s="77">
        <v>2.67</v>
      </c>
      <c r="AU32" s="77">
        <v>0.99</v>
      </c>
      <c r="AV32" s="75">
        <v>18.52</v>
      </c>
      <c r="AW32" s="78">
        <v>0.91</v>
      </c>
      <c r="AX32" s="75">
        <v>74.48</v>
      </c>
      <c r="AY32" s="75">
        <v>24.87</v>
      </c>
      <c r="AZ32" s="77">
        <v>4.6900000000000004</v>
      </c>
      <c r="BA32" s="75">
        <v>4.8600000000000003</v>
      </c>
      <c r="BB32" s="77">
        <v>7</v>
      </c>
      <c r="BC32" s="77" t="s">
        <v>86</v>
      </c>
      <c r="BD32" s="75">
        <v>16.55</v>
      </c>
      <c r="BE32" s="76">
        <v>59.69</v>
      </c>
      <c r="BF32" s="75">
        <v>67.44</v>
      </c>
      <c r="BG32" s="75">
        <v>29.55</v>
      </c>
      <c r="BH32" s="75">
        <v>13.96</v>
      </c>
      <c r="BI32" s="75">
        <v>13.17</v>
      </c>
      <c r="BJ32" s="75">
        <v>22.81</v>
      </c>
      <c r="BK32" s="77">
        <v>2.02</v>
      </c>
      <c r="BL32" s="75">
        <v>52.5</v>
      </c>
      <c r="BM32" s="75">
        <v>61.9</v>
      </c>
      <c r="BN32" s="78">
        <v>9.18</v>
      </c>
      <c r="BO32" s="75">
        <v>99.35</v>
      </c>
      <c r="BP32" s="75">
        <v>99.35</v>
      </c>
      <c r="BQ32" s="78" t="s">
        <v>86</v>
      </c>
      <c r="BR32" s="77" t="s">
        <v>86</v>
      </c>
      <c r="BS32" s="77" t="s">
        <v>86</v>
      </c>
      <c r="BT32" s="78" t="s">
        <v>86</v>
      </c>
    </row>
    <row r="33" spans="1:72" x14ac:dyDescent="0.25">
      <c r="A33" s="33" t="s">
        <v>110</v>
      </c>
      <c r="B33" s="69">
        <v>47.73</v>
      </c>
      <c r="C33" s="70">
        <v>19.02</v>
      </c>
      <c r="D33" s="71">
        <v>28.71</v>
      </c>
      <c r="E33" s="72" t="s">
        <v>86</v>
      </c>
      <c r="F33" s="72">
        <v>1.93</v>
      </c>
      <c r="G33" s="70">
        <v>3.56</v>
      </c>
      <c r="H33" s="70">
        <v>6.76</v>
      </c>
      <c r="I33" s="71">
        <v>35.47</v>
      </c>
      <c r="J33" s="70">
        <v>31.82</v>
      </c>
      <c r="K33" s="71">
        <v>15.91</v>
      </c>
      <c r="L33" s="70">
        <v>11.84</v>
      </c>
      <c r="M33" s="70">
        <v>8.5</v>
      </c>
      <c r="N33" s="72">
        <v>4.93</v>
      </c>
      <c r="O33" s="72">
        <v>4.71</v>
      </c>
      <c r="P33" s="70">
        <v>11.26</v>
      </c>
      <c r="Q33" s="70">
        <v>41.23</v>
      </c>
      <c r="R33" s="72">
        <v>3.75</v>
      </c>
      <c r="S33" s="73">
        <v>2.75</v>
      </c>
      <c r="T33" s="72">
        <v>3.7</v>
      </c>
      <c r="U33" s="70">
        <v>4.7300000000000004</v>
      </c>
      <c r="V33" s="72">
        <v>3.41</v>
      </c>
      <c r="W33" s="72">
        <v>2.7</v>
      </c>
      <c r="X33" s="72">
        <v>5.79</v>
      </c>
      <c r="Y33" s="72">
        <v>4.93</v>
      </c>
      <c r="Z33" s="72">
        <v>4.71</v>
      </c>
      <c r="AA33" s="70">
        <v>7.59</v>
      </c>
      <c r="AB33" s="72">
        <v>3.67</v>
      </c>
      <c r="AC33" s="70">
        <v>41.23</v>
      </c>
      <c r="AD33" s="72">
        <v>3.75</v>
      </c>
      <c r="AE33" s="73">
        <v>2.75</v>
      </c>
      <c r="AF33" s="70">
        <v>17.739999999999998</v>
      </c>
      <c r="AG33" s="72">
        <v>3.68</v>
      </c>
      <c r="AH33" s="70">
        <v>21.42</v>
      </c>
      <c r="AI33" s="72" t="s">
        <v>86</v>
      </c>
      <c r="AJ33" s="70">
        <v>22.38</v>
      </c>
      <c r="AK33" s="72" t="s">
        <v>86</v>
      </c>
      <c r="AL33" s="73">
        <v>3.93</v>
      </c>
      <c r="AM33" s="70">
        <v>28.45</v>
      </c>
      <c r="AN33" s="72">
        <v>4.5199999999999996</v>
      </c>
      <c r="AO33" s="72">
        <v>2.65</v>
      </c>
      <c r="AP33" s="72">
        <v>5.22</v>
      </c>
      <c r="AQ33" s="71">
        <v>6.89</v>
      </c>
      <c r="AR33" s="70">
        <v>39.47</v>
      </c>
      <c r="AS33" s="70">
        <v>5.63</v>
      </c>
      <c r="AT33" s="72">
        <v>1.76</v>
      </c>
      <c r="AU33" s="72" t="s">
        <v>86</v>
      </c>
      <c r="AV33" s="70">
        <v>7.39</v>
      </c>
      <c r="AW33" s="73">
        <v>0.87</v>
      </c>
      <c r="AX33" s="70">
        <v>35.659999999999997</v>
      </c>
      <c r="AY33" s="70">
        <v>12.07</v>
      </c>
      <c r="AZ33" s="72">
        <v>1.92</v>
      </c>
      <c r="BA33" s="70">
        <v>1.76</v>
      </c>
      <c r="BB33" s="72">
        <v>3.64</v>
      </c>
      <c r="BC33" s="72" t="s">
        <v>86</v>
      </c>
      <c r="BD33" s="70">
        <v>7.32</v>
      </c>
      <c r="BE33" s="71">
        <v>30.11</v>
      </c>
      <c r="BF33" s="70">
        <v>35.93</v>
      </c>
      <c r="BG33" s="70">
        <v>13.87</v>
      </c>
      <c r="BH33" s="70">
        <v>9.9499999999999993</v>
      </c>
      <c r="BI33" s="70">
        <v>6.73</v>
      </c>
      <c r="BJ33" s="70">
        <v>5.53</v>
      </c>
      <c r="BK33" s="72">
        <v>0.82</v>
      </c>
      <c r="BL33" s="70">
        <v>22.4</v>
      </c>
      <c r="BM33" s="70">
        <v>23.6</v>
      </c>
      <c r="BN33" s="73">
        <v>4.7300000000000004</v>
      </c>
      <c r="BO33" s="70">
        <v>47.73</v>
      </c>
      <c r="BP33" s="70">
        <v>47.73</v>
      </c>
      <c r="BQ33" s="73" t="s">
        <v>86</v>
      </c>
      <c r="BR33" s="72" t="s">
        <v>86</v>
      </c>
      <c r="BS33" s="72" t="s">
        <v>86</v>
      </c>
      <c r="BT33" s="73" t="s">
        <v>86</v>
      </c>
    </row>
    <row r="34" spans="1:72" x14ac:dyDescent="0.25">
      <c r="A34" s="26" t="s">
        <v>95</v>
      </c>
      <c r="B34" s="74">
        <v>13.87</v>
      </c>
      <c r="C34" s="75">
        <v>8.82</v>
      </c>
      <c r="D34" s="76">
        <v>5.0599999999999996</v>
      </c>
      <c r="E34" s="77">
        <v>2.86</v>
      </c>
      <c r="F34" s="77">
        <v>0.99</v>
      </c>
      <c r="G34" s="75">
        <v>1.1000000000000001</v>
      </c>
      <c r="H34" s="75">
        <v>2.1800000000000002</v>
      </c>
      <c r="I34" s="76">
        <v>6.74</v>
      </c>
      <c r="J34" s="75">
        <v>8.74</v>
      </c>
      <c r="K34" s="76">
        <v>5.13</v>
      </c>
      <c r="L34" s="75">
        <v>1.9</v>
      </c>
      <c r="M34" s="75">
        <v>0.91</v>
      </c>
      <c r="N34" s="77">
        <v>1.06</v>
      </c>
      <c r="O34" s="77">
        <v>3.04</v>
      </c>
      <c r="P34" s="75">
        <v>5.01</v>
      </c>
      <c r="Q34" s="75">
        <v>11.93</v>
      </c>
      <c r="R34" s="77" t="s">
        <v>86</v>
      </c>
      <c r="S34" s="78">
        <v>1.94</v>
      </c>
      <c r="T34" s="77">
        <v>0.89</v>
      </c>
      <c r="U34" s="75">
        <v>1</v>
      </c>
      <c r="V34" s="77" t="s">
        <v>86</v>
      </c>
      <c r="W34" s="77" t="s">
        <v>86</v>
      </c>
      <c r="X34" s="77">
        <v>0.91</v>
      </c>
      <c r="Y34" s="77">
        <v>1.06</v>
      </c>
      <c r="Z34" s="77">
        <v>3.04</v>
      </c>
      <c r="AA34" s="75">
        <v>1.96</v>
      </c>
      <c r="AB34" s="77">
        <v>3.05</v>
      </c>
      <c r="AC34" s="75">
        <v>11.93</v>
      </c>
      <c r="AD34" s="77" t="s">
        <v>86</v>
      </c>
      <c r="AE34" s="78">
        <v>1.94</v>
      </c>
      <c r="AF34" s="75">
        <v>4.17</v>
      </c>
      <c r="AG34" s="77">
        <v>3.03</v>
      </c>
      <c r="AH34" s="75">
        <v>7.19</v>
      </c>
      <c r="AI34" s="77">
        <v>2.86</v>
      </c>
      <c r="AJ34" s="75">
        <v>1.98</v>
      </c>
      <c r="AK34" s="77" t="s">
        <v>86</v>
      </c>
      <c r="AL34" s="78">
        <v>1.84</v>
      </c>
      <c r="AM34" s="75">
        <v>2.97</v>
      </c>
      <c r="AN34" s="77">
        <v>1.99</v>
      </c>
      <c r="AO34" s="77">
        <v>3.03</v>
      </c>
      <c r="AP34" s="77" t="s">
        <v>86</v>
      </c>
      <c r="AQ34" s="76">
        <v>5.87</v>
      </c>
      <c r="AR34" s="75">
        <v>10.039999999999999</v>
      </c>
      <c r="AS34" s="75">
        <v>1.94</v>
      </c>
      <c r="AT34" s="77">
        <v>1.06</v>
      </c>
      <c r="AU34" s="77">
        <v>0.82</v>
      </c>
      <c r="AV34" s="75">
        <v>3.83</v>
      </c>
      <c r="AW34" s="78" t="s">
        <v>86</v>
      </c>
      <c r="AX34" s="75">
        <v>8.01</v>
      </c>
      <c r="AY34" s="75">
        <v>5.86</v>
      </c>
      <c r="AZ34" s="77">
        <v>2.0099999999999998</v>
      </c>
      <c r="BA34" s="75">
        <v>1.06</v>
      </c>
      <c r="BB34" s="77">
        <v>1</v>
      </c>
      <c r="BC34" s="77" t="s">
        <v>86</v>
      </c>
      <c r="BD34" s="75">
        <v>3.01</v>
      </c>
      <c r="BE34" s="76">
        <v>6</v>
      </c>
      <c r="BF34" s="75">
        <v>10.87</v>
      </c>
      <c r="BG34" s="75">
        <v>6.12</v>
      </c>
      <c r="BH34" s="75">
        <v>4.16</v>
      </c>
      <c r="BI34" s="75">
        <v>2.81</v>
      </c>
      <c r="BJ34" s="75">
        <v>4.97</v>
      </c>
      <c r="BK34" s="77">
        <v>2.86</v>
      </c>
      <c r="BL34" s="75">
        <v>11.96</v>
      </c>
      <c r="BM34" s="75">
        <v>10.91</v>
      </c>
      <c r="BN34" s="78">
        <v>0.96</v>
      </c>
      <c r="BO34" s="75">
        <v>13.87</v>
      </c>
      <c r="BP34" s="75">
        <v>13.87</v>
      </c>
      <c r="BQ34" s="78" t="s">
        <v>86</v>
      </c>
      <c r="BR34" s="77" t="s">
        <v>86</v>
      </c>
      <c r="BS34" s="77" t="s">
        <v>86</v>
      </c>
      <c r="BT34" s="78" t="s">
        <v>86</v>
      </c>
    </row>
    <row r="35" spans="1:72" x14ac:dyDescent="0.25">
      <c r="A35" s="33" t="s">
        <v>111</v>
      </c>
      <c r="B35" s="69">
        <v>3.23</v>
      </c>
      <c r="C35" s="70">
        <v>1.22</v>
      </c>
      <c r="D35" s="71">
        <v>2</v>
      </c>
      <c r="E35" s="72" t="s">
        <v>86</v>
      </c>
      <c r="F35" s="72">
        <v>0.91</v>
      </c>
      <c r="G35" s="70" t="s">
        <v>86</v>
      </c>
      <c r="H35" s="70">
        <v>2.31</v>
      </c>
      <c r="I35" s="71" t="s">
        <v>86</v>
      </c>
      <c r="J35" s="70">
        <v>2</v>
      </c>
      <c r="K35" s="71">
        <v>1.22</v>
      </c>
      <c r="L35" s="70">
        <v>0.91</v>
      </c>
      <c r="M35" s="70" t="s">
        <v>86</v>
      </c>
      <c r="N35" s="72" t="s">
        <v>86</v>
      </c>
      <c r="O35" s="72" t="s">
        <v>86</v>
      </c>
      <c r="P35" s="70">
        <v>2.31</v>
      </c>
      <c r="Q35" s="70">
        <v>3.23</v>
      </c>
      <c r="R35" s="72" t="s">
        <v>86</v>
      </c>
      <c r="S35" s="73" t="s">
        <v>86</v>
      </c>
      <c r="T35" s="72" t="s">
        <v>86</v>
      </c>
      <c r="U35" s="70" t="s">
        <v>86</v>
      </c>
      <c r="V35" s="72">
        <v>0.91</v>
      </c>
      <c r="W35" s="72" t="s">
        <v>86</v>
      </c>
      <c r="X35" s="72" t="s">
        <v>86</v>
      </c>
      <c r="Y35" s="72" t="s">
        <v>86</v>
      </c>
      <c r="Z35" s="72" t="s">
        <v>86</v>
      </c>
      <c r="AA35" s="70" t="s">
        <v>86</v>
      </c>
      <c r="AB35" s="72">
        <v>2.31</v>
      </c>
      <c r="AC35" s="70">
        <v>3.23</v>
      </c>
      <c r="AD35" s="72" t="s">
        <v>86</v>
      </c>
      <c r="AE35" s="73" t="s">
        <v>86</v>
      </c>
      <c r="AF35" s="70">
        <v>3.23</v>
      </c>
      <c r="AG35" s="72" t="s">
        <v>86</v>
      </c>
      <c r="AH35" s="70">
        <v>3.23</v>
      </c>
      <c r="AI35" s="72" t="s">
        <v>86</v>
      </c>
      <c r="AJ35" s="70" t="s">
        <v>86</v>
      </c>
      <c r="AK35" s="72" t="s">
        <v>86</v>
      </c>
      <c r="AL35" s="73" t="s">
        <v>86</v>
      </c>
      <c r="AM35" s="70">
        <v>2</v>
      </c>
      <c r="AN35" s="72" t="s">
        <v>86</v>
      </c>
      <c r="AO35" s="72" t="s">
        <v>86</v>
      </c>
      <c r="AP35" s="72" t="s">
        <v>86</v>
      </c>
      <c r="AQ35" s="71">
        <v>1.22</v>
      </c>
      <c r="AR35" s="70">
        <v>2.31</v>
      </c>
      <c r="AS35" s="70" t="s">
        <v>86</v>
      </c>
      <c r="AT35" s="72">
        <v>0.91</v>
      </c>
      <c r="AU35" s="72" t="s">
        <v>86</v>
      </c>
      <c r="AV35" s="70">
        <v>0.91</v>
      </c>
      <c r="AW35" s="73" t="s">
        <v>86</v>
      </c>
      <c r="AX35" s="70">
        <v>2</v>
      </c>
      <c r="AY35" s="70">
        <v>1.22</v>
      </c>
      <c r="AZ35" s="72">
        <v>0.91</v>
      </c>
      <c r="BA35" s="70">
        <v>0.91</v>
      </c>
      <c r="BB35" s="72" t="s">
        <v>86</v>
      </c>
      <c r="BC35" s="72" t="s">
        <v>86</v>
      </c>
      <c r="BD35" s="70">
        <v>0.91</v>
      </c>
      <c r="BE35" s="71">
        <v>1.0900000000000001</v>
      </c>
      <c r="BF35" s="70">
        <v>3.23</v>
      </c>
      <c r="BG35" s="70" t="s">
        <v>86</v>
      </c>
      <c r="BH35" s="70">
        <v>1.0900000000000001</v>
      </c>
      <c r="BI35" s="70">
        <v>2.31</v>
      </c>
      <c r="BJ35" s="70">
        <v>2</v>
      </c>
      <c r="BK35" s="72">
        <v>0.91</v>
      </c>
      <c r="BL35" s="70">
        <v>3.23</v>
      </c>
      <c r="BM35" s="70">
        <v>2</v>
      </c>
      <c r="BN35" s="73" t="s">
        <v>86</v>
      </c>
      <c r="BO35" s="70">
        <v>3.23</v>
      </c>
      <c r="BP35" s="70">
        <v>3.23</v>
      </c>
      <c r="BQ35" s="73" t="s">
        <v>86</v>
      </c>
      <c r="BR35" s="72" t="s">
        <v>86</v>
      </c>
      <c r="BS35" s="72" t="s">
        <v>86</v>
      </c>
      <c r="BT35" s="73" t="s">
        <v>86</v>
      </c>
    </row>
    <row r="36" spans="1:72" x14ac:dyDescent="0.25">
      <c r="A36" s="26" t="s">
        <v>112</v>
      </c>
      <c r="B36" s="74">
        <v>13.86</v>
      </c>
      <c r="C36" s="75">
        <v>7.03</v>
      </c>
      <c r="D36" s="76">
        <v>6.82</v>
      </c>
      <c r="E36" s="77" t="s">
        <v>86</v>
      </c>
      <c r="F36" s="77">
        <v>1.93</v>
      </c>
      <c r="G36" s="75" t="s">
        <v>86</v>
      </c>
      <c r="H36" s="75">
        <v>2.0699999999999998</v>
      </c>
      <c r="I36" s="76">
        <v>9.86</v>
      </c>
      <c r="J36" s="75">
        <v>8.99</v>
      </c>
      <c r="K36" s="76">
        <v>4.87</v>
      </c>
      <c r="L36" s="75">
        <v>1.01</v>
      </c>
      <c r="M36" s="75">
        <v>0.87</v>
      </c>
      <c r="N36" s="77">
        <v>2.92</v>
      </c>
      <c r="O36" s="77">
        <v>1.03</v>
      </c>
      <c r="P36" s="75">
        <v>6.11</v>
      </c>
      <c r="Q36" s="75">
        <v>11.95</v>
      </c>
      <c r="R36" s="77">
        <v>1.01</v>
      </c>
      <c r="S36" s="78">
        <v>0.9</v>
      </c>
      <c r="T36" s="77" t="s">
        <v>86</v>
      </c>
      <c r="U36" s="75">
        <v>1.01</v>
      </c>
      <c r="V36" s="77" t="s">
        <v>86</v>
      </c>
      <c r="W36" s="77" t="s">
        <v>86</v>
      </c>
      <c r="X36" s="77">
        <v>0.87</v>
      </c>
      <c r="Y36" s="77">
        <v>2.92</v>
      </c>
      <c r="Z36" s="77">
        <v>1.03</v>
      </c>
      <c r="AA36" s="75">
        <v>4.12</v>
      </c>
      <c r="AB36" s="77">
        <v>1.99</v>
      </c>
      <c r="AC36" s="75">
        <v>11.95</v>
      </c>
      <c r="AD36" s="77">
        <v>1.01</v>
      </c>
      <c r="AE36" s="78">
        <v>0.9</v>
      </c>
      <c r="AF36" s="75">
        <v>6.17</v>
      </c>
      <c r="AG36" s="77">
        <v>2.02</v>
      </c>
      <c r="AH36" s="75">
        <v>8.19</v>
      </c>
      <c r="AI36" s="77" t="s">
        <v>86</v>
      </c>
      <c r="AJ36" s="75">
        <v>5.67</v>
      </c>
      <c r="AK36" s="77" t="s">
        <v>86</v>
      </c>
      <c r="AL36" s="78" t="s">
        <v>86</v>
      </c>
      <c r="AM36" s="75">
        <v>9.81</v>
      </c>
      <c r="AN36" s="77">
        <v>1</v>
      </c>
      <c r="AO36" s="77">
        <v>2.0099999999999998</v>
      </c>
      <c r="AP36" s="77" t="s">
        <v>86</v>
      </c>
      <c r="AQ36" s="76">
        <v>1.03</v>
      </c>
      <c r="AR36" s="75">
        <v>12.96</v>
      </c>
      <c r="AS36" s="75">
        <v>0.9</v>
      </c>
      <c r="AT36" s="77" t="s">
        <v>86</v>
      </c>
      <c r="AU36" s="77" t="s">
        <v>86</v>
      </c>
      <c r="AV36" s="75">
        <v>0.9</v>
      </c>
      <c r="AW36" s="78" t="s">
        <v>86</v>
      </c>
      <c r="AX36" s="75">
        <v>11.82</v>
      </c>
      <c r="AY36" s="75">
        <v>2.04</v>
      </c>
      <c r="AZ36" s="77">
        <v>0.9</v>
      </c>
      <c r="BA36" s="75" t="s">
        <v>86</v>
      </c>
      <c r="BB36" s="77" t="s">
        <v>86</v>
      </c>
      <c r="BC36" s="77">
        <v>1.1200000000000001</v>
      </c>
      <c r="BD36" s="75">
        <v>2.02</v>
      </c>
      <c r="BE36" s="76">
        <v>10.92</v>
      </c>
      <c r="BF36" s="75">
        <v>7.89</v>
      </c>
      <c r="BG36" s="75">
        <v>2.88</v>
      </c>
      <c r="BH36" s="75">
        <v>3.84</v>
      </c>
      <c r="BI36" s="75">
        <v>3.06</v>
      </c>
      <c r="BJ36" s="75">
        <v>2.02</v>
      </c>
      <c r="BK36" s="77" t="s">
        <v>86</v>
      </c>
      <c r="BL36" s="75">
        <v>5.9</v>
      </c>
      <c r="BM36" s="75">
        <v>11.76</v>
      </c>
      <c r="BN36" s="78">
        <v>4.0199999999999996</v>
      </c>
      <c r="BO36" s="75">
        <v>13.86</v>
      </c>
      <c r="BP36" s="75">
        <v>13.86</v>
      </c>
      <c r="BQ36" s="78" t="s">
        <v>86</v>
      </c>
      <c r="BR36" s="77" t="s">
        <v>86</v>
      </c>
      <c r="BS36" s="77" t="s">
        <v>86</v>
      </c>
      <c r="BT36" s="78" t="s">
        <v>86</v>
      </c>
    </row>
    <row r="37" spans="1:72" x14ac:dyDescent="0.25">
      <c r="A37" s="33" t="s">
        <v>96</v>
      </c>
      <c r="B37" s="69">
        <v>1.73</v>
      </c>
      <c r="C37" s="70">
        <v>0.83</v>
      </c>
      <c r="D37" s="71">
        <v>0.9</v>
      </c>
      <c r="E37" s="72">
        <v>0.83</v>
      </c>
      <c r="F37" s="72" t="s">
        <v>86</v>
      </c>
      <c r="G37" s="70" t="s">
        <v>86</v>
      </c>
      <c r="H37" s="70">
        <v>0.9</v>
      </c>
      <c r="I37" s="71" t="s">
        <v>86</v>
      </c>
      <c r="J37" s="70">
        <v>1.73</v>
      </c>
      <c r="K37" s="71" t="s">
        <v>86</v>
      </c>
      <c r="L37" s="70">
        <v>0.9</v>
      </c>
      <c r="M37" s="70" t="s">
        <v>86</v>
      </c>
      <c r="N37" s="72" t="s">
        <v>86</v>
      </c>
      <c r="O37" s="72" t="s">
        <v>86</v>
      </c>
      <c r="P37" s="70">
        <v>0.83</v>
      </c>
      <c r="Q37" s="70">
        <v>1.73</v>
      </c>
      <c r="R37" s="72" t="s">
        <v>86</v>
      </c>
      <c r="S37" s="73" t="s">
        <v>86</v>
      </c>
      <c r="T37" s="72">
        <v>0.9</v>
      </c>
      <c r="U37" s="70" t="s">
        <v>86</v>
      </c>
      <c r="V37" s="72" t="s">
        <v>86</v>
      </c>
      <c r="W37" s="72" t="s">
        <v>86</v>
      </c>
      <c r="X37" s="72" t="s">
        <v>86</v>
      </c>
      <c r="Y37" s="72" t="s">
        <v>86</v>
      </c>
      <c r="Z37" s="72" t="s">
        <v>86</v>
      </c>
      <c r="AA37" s="70">
        <v>0.83</v>
      </c>
      <c r="AB37" s="72" t="s">
        <v>86</v>
      </c>
      <c r="AC37" s="70">
        <v>1.73</v>
      </c>
      <c r="AD37" s="72" t="s">
        <v>86</v>
      </c>
      <c r="AE37" s="73" t="s">
        <v>86</v>
      </c>
      <c r="AF37" s="70">
        <v>1.73</v>
      </c>
      <c r="AG37" s="72" t="s">
        <v>86</v>
      </c>
      <c r="AH37" s="70">
        <v>1.73</v>
      </c>
      <c r="AI37" s="72" t="s">
        <v>86</v>
      </c>
      <c r="AJ37" s="70" t="s">
        <v>86</v>
      </c>
      <c r="AK37" s="72" t="s">
        <v>86</v>
      </c>
      <c r="AL37" s="73" t="s">
        <v>86</v>
      </c>
      <c r="AM37" s="70" t="s">
        <v>86</v>
      </c>
      <c r="AN37" s="72">
        <v>0.9</v>
      </c>
      <c r="AO37" s="72" t="s">
        <v>86</v>
      </c>
      <c r="AP37" s="72" t="s">
        <v>86</v>
      </c>
      <c r="AQ37" s="71">
        <v>0.83</v>
      </c>
      <c r="AR37" s="70">
        <v>0.83</v>
      </c>
      <c r="AS37" s="70">
        <v>0.9</v>
      </c>
      <c r="AT37" s="72" t="s">
        <v>86</v>
      </c>
      <c r="AU37" s="72" t="s">
        <v>86</v>
      </c>
      <c r="AV37" s="70">
        <v>0.9</v>
      </c>
      <c r="AW37" s="73" t="s">
        <v>86</v>
      </c>
      <c r="AX37" s="70">
        <v>0.9</v>
      </c>
      <c r="AY37" s="70">
        <v>0.83</v>
      </c>
      <c r="AZ37" s="72" t="s">
        <v>86</v>
      </c>
      <c r="BA37" s="70">
        <v>0.9</v>
      </c>
      <c r="BB37" s="72" t="s">
        <v>86</v>
      </c>
      <c r="BC37" s="72" t="s">
        <v>86</v>
      </c>
      <c r="BD37" s="70">
        <v>0.9</v>
      </c>
      <c r="BE37" s="71" t="s">
        <v>86</v>
      </c>
      <c r="BF37" s="70">
        <v>0.83</v>
      </c>
      <c r="BG37" s="70" t="s">
        <v>86</v>
      </c>
      <c r="BH37" s="70" t="s">
        <v>86</v>
      </c>
      <c r="BI37" s="70" t="s">
        <v>86</v>
      </c>
      <c r="BJ37" s="70">
        <v>0.83</v>
      </c>
      <c r="BK37" s="72">
        <v>0.83</v>
      </c>
      <c r="BL37" s="70">
        <v>0.83</v>
      </c>
      <c r="BM37" s="70">
        <v>0.83</v>
      </c>
      <c r="BN37" s="73" t="s">
        <v>86</v>
      </c>
      <c r="BO37" s="70">
        <v>1.73</v>
      </c>
      <c r="BP37" s="70">
        <v>1.73</v>
      </c>
      <c r="BQ37" s="73" t="s">
        <v>86</v>
      </c>
      <c r="BR37" s="72" t="s">
        <v>86</v>
      </c>
      <c r="BS37" s="72" t="s">
        <v>86</v>
      </c>
      <c r="BT37" s="73" t="s">
        <v>86</v>
      </c>
    </row>
    <row r="38" spans="1:72" x14ac:dyDescent="0.25">
      <c r="A38" s="50" t="s">
        <v>113</v>
      </c>
      <c r="B38" s="84">
        <v>226.7</v>
      </c>
      <c r="C38" s="85">
        <v>104.71</v>
      </c>
      <c r="D38" s="86">
        <v>122</v>
      </c>
      <c r="E38" s="87">
        <v>16.43</v>
      </c>
      <c r="F38" s="87">
        <v>21.84</v>
      </c>
      <c r="G38" s="85">
        <v>39.96</v>
      </c>
      <c r="H38" s="85">
        <v>40.32</v>
      </c>
      <c r="I38" s="86">
        <v>108.15</v>
      </c>
      <c r="J38" s="85">
        <v>130.94999999999999</v>
      </c>
      <c r="K38" s="86">
        <v>95.76</v>
      </c>
      <c r="L38" s="85">
        <v>51.91</v>
      </c>
      <c r="M38" s="85">
        <v>43.99</v>
      </c>
      <c r="N38" s="87">
        <v>20.78</v>
      </c>
      <c r="O38" s="87">
        <v>19.52</v>
      </c>
      <c r="P38" s="85">
        <v>61.12</v>
      </c>
      <c r="Q38" s="85">
        <v>197.31</v>
      </c>
      <c r="R38" s="87">
        <v>10.71</v>
      </c>
      <c r="S38" s="88">
        <v>18.690000000000001</v>
      </c>
      <c r="T38" s="87">
        <v>11.01</v>
      </c>
      <c r="U38" s="85">
        <v>25.48</v>
      </c>
      <c r="V38" s="87">
        <v>15.42</v>
      </c>
      <c r="W38" s="87">
        <v>19.87</v>
      </c>
      <c r="X38" s="87">
        <v>24.12</v>
      </c>
      <c r="Y38" s="87">
        <v>20.78</v>
      </c>
      <c r="Z38" s="87">
        <v>19.52</v>
      </c>
      <c r="AA38" s="85">
        <v>37.71</v>
      </c>
      <c r="AB38" s="87">
        <v>23.41</v>
      </c>
      <c r="AC38" s="85">
        <v>197.31</v>
      </c>
      <c r="AD38" s="87">
        <v>10.71</v>
      </c>
      <c r="AE38" s="88">
        <v>18.690000000000001</v>
      </c>
      <c r="AF38" s="85">
        <v>85.07</v>
      </c>
      <c r="AG38" s="87">
        <v>30.83</v>
      </c>
      <c r="AH38" s="85">
        <v>115.91</v>
      </c>
      <c r="AI38" s="87">
        <v>9.69</v>
      </c>
      <c r="AJ38" s="85">
        <v>67.25</v>
      </c>
      <c r="AK38" s="87">
        <v>13.12</v>
      </c>
      <c r="AL38" s="88">
        <v>20.73</v>
      </c>
      <c r="AM38" s="85">
        <v>125.3</v>
      </c>
      <c r="AN38" s="87">
        <v>22.56</v>
      </c>
      <c r="AO38" s="87">
        <v>20.96</v>
      </c>
      <c r="AP38" s="87">
        <v>6.93</v>
      </c>
      <c r="AQ38" s="86">
        <v>50.95</v>
      </c>
      <c r="AR38" s="85">
        <v>157.22999999999999</v>
      </c>
      <c r="AS38" s="85">
        <v>38.6</v>
      </c>
      <c r="AT38" s="87">
        <v>27.85</v>
      </c>
      <c r="AU38" s="87">
        <v>3.02</v>
      </c>
      <c r="AV38" s="85">
        <v>69.47</v>
      </c>
      <c r="AW38" s="88" t="s">
        <v>86</v>
      </c>
      <c r="AX38" s="85">
        <v>157.47999999999999</v>
      </c>
      <c r="AY38" s="85">
        <v>69.22</v>
      </c>
      <c r="AZ38" s="87">
        <v>16.97</v>
      </c>
      <c r="BA38" s="85">
        <v>30.35</v>
      </c>
      <c r="BB38" s="87">
        <v>20.94</v>
      </c>
      <c r="BC38" s="87">
        <v>6.12</v>
      </c>
      <c r="BD38" s="85">
        <v>61.43</v>
      </c>
      <c r="BE38" s="86">
        <v>103.91</v>
      </c>
      <c r="BF38" s="85">
        <v>166.37</v>
      </c>
      <c r="BG38" s="85">
        <v>73.209999999999994</v>
      </c>
      <c r="BH38" s="85">
        <v>46.93</v>
      </c>
      <c r="BI38" s="85">
        <v>34.1</v>
      </c>
      <c r="BJ38" s="85">
        <v>86.63</v>
      </c>
      <c r="BK38" s="87">
        <v>34.840000000000003</v>
      </c>
      <c r="BL38" s="85">
        <v>145.04</v>
      </c>
      <c r="BM38" s="85">
        <v>153.79</v>
      </c>
      <c r="BN38" s="88">
        <v>26.89</v>
      </c>
      <c r="BO38" s="85">
        <v>226.7</v>
      </c>
      <c r="BP38" s="85">
        <v>226.7</v>
      </c>
      <c r="BQ38" s="88" t="s">
        <v>86</v>
      </c>
      <c r="BR38" s="87" t="s">
        <v>86</v>
      </c>
      <c r="BS38" s="87" t="s">
        <v>86</v>
      </c>
      <c r="BT38" s="88" t="s">
        <v>86</v>
      </c>
    </row>
    <row r="39" spans="1:72" ht="81.599999999999994" x14ac:dyDescent="0.25">
      <c r="A39" s="11" t="s">
        <v>114</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row>
    <row r="40" spans="1:72" x14ac:dyDescent="0.25">
      <c r="A40" s="12" t="s">
        <v>85</v>
      </c>
      <c r="B40" s="13">
        <v>1027</v>
      </c>
      <c r="C40" s="14">
        <v>482</v>
      </c>
      <c r="D40" s="15">
        <v>545</v>
      </c>
      <c r="E40" s="14">
        <v>95</v>
      </c>
      <c r="F40" s="14">
        <v>160</v>
      </c>
      <c r="G40" s="14">
        <v>193</v>
      </c>
      <c r="H40" s="14">
        <v>170</v>
      </c>
      <c r="I40" s="15">
        <v>409</v>
      </c>
      <c r="J40" s="14">
        <v>622</v>
      </c>
      <c r="K40" s="15">
        <v>405</v>
      </c>
      <c r="L40" s="14">
        <v>235</v>
      </c>
      <c r="M40" s="14">
        <v>171</v>
      </c>
      <c r="N40" s="14">
        <v>89</v>
      </c>
      <c r="O40" s="14">
        <v>130</v>
      </c>
      <c r="P40" s="14">
        <v>243</v>
      </c>
      <c r="Q40" s="14">
        <v>868</v>
      </c>
      <c r="R40" s="14">
        <v>57</v>
      </c>
      <c r="S40" s="15">
        <v>102</v>
      </c>
      <c r="T40" s="16">
        <v>42</v>
      </c>
      <c r="U40" s="14">
        <v>116</v>
      </c>
      <c r="V40" s="14">
        <v>77</v>
      </c>
      <c r="W40" s="14">
        <v>74</v>
      </c>
      <c r="X40" s="14">
        <v>97</v>
      </c>
      <c r="Y40" s="14">
        <v>89</v>
      </c>
      <c r="Z40" s="14">
        <v>130</v>
      </c>
      <c r="AA40" s="14">
        <v>151</v>
      </c>
      <c r="AB40" s="14">
        <v>92</v>
      </c>
      <c r="AC40" s="14">
        <v>868</v>
      </c>
      <c r="AD40" s="14">
        <v>57</v>
      </c>
      <c r="AE40" s="15">
        <v>102</v>
      </c>
      <c r="AF40" s="14">
        <v>416</v>
      </c>
      <c r="AG40" s="14">
        <v>131</v>
      </c>
      <c r="AH40" s="14">
        <v>547</v>
      </c>
      <c r="AI40" s="14">
        <v>57</v>
      </c>
      <c r="AJ40" s="14">
        <v>252</v>
      </c>
      <c r="AK40" s="14">
        <v>68</v>
      </c>
      <c r="AL40" s="15">
        <v>103</v>
      </c>
      <c r="AM40" s="14">
        <v>447</v>
      </c>
      <c r="AN40" s="14">
        <v>138</v>
      </c>
      <c r="AO40" s="14">
        <v>93</v>
      </c>
      <c r="AP40" s="16">
        <v>37</v>
      </c>
      <c r="AQ40" s="15">
        <v>308</v>
      </c>
      <c r="AR40" s="14">
        <v>721</v>
      </c>
      <c r="AS40" s="14">
        <v>140</v>
      </c>
      <c r="AT40" s="14">
        <v>112</v>
      </c>
      <c r="AU40" s="16">
        <v>36</v>
      </c>
      <c r="AV40" s="14">
        <v>288</v>
      </c>
      <c r="AW40" s="18">
        <v>18</v>
      </c>
      <c r="AX40" s="14">
        <v>579</v>
      </c>
      <c r="AY40" s="14">
        <v>448</v>
      </c>
      <c r="AZ40" s="14">
        <v>82</v>
      </c>
      <c r="BA40" s="14">
        <v>127</v>
      </c>
      <c r="BB40" s="14">
        <v>94</v>
      </c>
      <c r="BC40" s="16">
        <v>31</v>
      </c>
      <c r="BD40" s="14">
        <v>264</v>
      </c>
      <c r="BE40" s="15">
        <v>348</v>
      </c>
      <c r="BF40" s="14">
        <v>734</v>
      </c>
      <c r="BG40" s="14">
        <v>369</v>
      </c>
      <c r="BH40" s="14">
        <v>209</v>
      </c>
      <c r="BI40" s="14">
        <v>153</v>
      </c>
      <c r="BJ40" s="14">
        <v>423</v>
      </c>
      <c r="BK40" s="14">
        <v>159</v>
      </c>
      <c r="BL40" s="14">
        <v>655</v>
      </c>
      <c r="BM40" s="14">
        <v>719</v>
      </c>
      <c r="BN40" s="15">
        <v>112</v>
      </c>
      <c r="BO40" s="14">
        <v>421</v>
      </c>
      <c r="BP40" s="14">
        <v>502</v>
      </c>
      <c r="BQ40" s="15">
        <v>81</v>
      </c>
      <c r="BR40" s="16" t="s">
        <v>86</v>
      </c>
      <c r="BS40" s="16" t="s">
        <v>86</v>
      </c>
      <c r="BT40" s="18" t="s">
        <v>86</v>
      </c>
    </row>
    <row r="41" spans="1:72" x14ac:dyDescent="0.25">
      <c r="A41" s="19" t="s">
        <v>87</v>
      </c>
      <c r="B41" s="20">
        <v>1028.69</v>
      </c>
      <c r="C41" s="21">
        <v>507.43</v>
      </c>
      <c r="D41" s="22">
        <v>521.26</v>
      </c>
      <c r="E41" s="21">
        <v>109.8</v>
      </c>
      <c r="F41" s="21">
        <v>163.37</v>
      </c>
      <c r="G41" s="21">
        <v>195.39</v>
      </c>
      <c r="H41" s="21">
        <v>168.47</v>
      </c>
      <c r="I41" s="22">
        <v>391.66</v>
      </c>
      <c r="J41" s="21">
        <v>605.86</v>
      </c>
      <c r="K41" s="22">
        <v>422.83</v>
      </c>
      <c r="L41" s="21">
        <v>225.13</v>
      </c>
      <c r="M41" s="21">
        <v>172.82</v>
      </c>
      <c r="N41" s="21">
        <v>90.55</v>
      </c>
      <c r="O41" s="21">
        <v>138.09</v>
      </c>
      <c r="P41" s="21">
        <v>250.2</v>
      </c>
      <c r="Q41" s="21">
        <v>876.79</v>
      </c>
      <c r="R41" s="21">
        <v>55.51</v>
      </c>
      <c r="S41" s="22">
        <v>96.39</v>
      </c>
      <c r="T41" s="23">
        <v>42.46</v>
      </c>
      <c r="U41" s="21">
        <v>110.27</v>
      </c>
      <c r="V41" s="21">
        <v>72.400000000000006</v>
      </c>
      <c r="W41" s="21">
        <v>73.099999999999994</v>
      </c>
      <c r="X41" s="21">
        <v>99.71</v>
      </c>
      <c r="Y41" s="21">
        <v>90.55</v>
      </c>
      <c r="Z41" s="21">
        <v>138.09</v>
      </c>
      <c r="AA41" s="21">
        <v>153.5</v>
      </c>
      <c r="AB41" s="21">
        <v>96.7</v>
      </c>
      <c r="AC41" s="21">
        <v>876.79</v>
      </c>
      <c r="AD41" s="21">
        <v>55.51</v>
      </c>
      <c r="AE41" s="22">
        <v>96.39</v>
      </c>
      <c r="AF41" s="21">
        <v>419.06</v>
      </c>
      <c r="AG41" s="21">
        <v>134.41999999999999</v>
      </c>
      <c r="AH41" s="21">
        <v>553.47</v>
      </c>
      <c r="AI41" s="21">
        <v>65.040000000000006</v>
      </c>
      <c r="AJ41" s="21">
        <v>233.07</v>
      </c>
      <c r="AK41" s="21">
        <v>72.72</v>
      </c>
      <c r="AL41" s="22">
        <v>104.39</v>
      </c>
      <c r="AM41" s="21">
        <v>436.35</v>
      </c>
      <c r="AN41" s="21">
        <v>135.88</v>
      </c>
      <c r="AO41" s="21">
        <v>91.94</v>
      </c>
      <c r="AP41" s="23">
        <v>33.46</v>
      </c>
      <c r="AQ41" s="22">
        <v>327.26</v>
      </c>
      <c r="AR41" s="21">
        <v>716.26</v>
      </c>
      <c r="AS41" s="21">
        <v>143.38</v>
      </c>
      <c r="AT41" s="21">
        <v>116.51</v>
      </c>
      <c r="AU41" s="23">
        <v>34.46</v>
      </c>
      <c r="AV41" s="21">
        <v>294.35000000000002</v>
      </c>
      <c r="AW41" s="25">
        <v>18.09</v>
      </c>
      <c r="AX41" s="21">
        <v>567.70000000000005</v>
      </c>
      <c r="AY41" s="21">
        <v>460.99</v>
      </c>
      <c r="AZ41" s="21">
        <v>81.260000000000005</v>
      </c>
      <c r="BA41" s="21">
        <v>126.79</v>
      </c>
      <c r="BB41" s="21">
        <v>96.63</v>
      </c>
      <c r="BC41" s="23">
        <v>30.17</v>
      </c>
      <c r="BD41" s="21">
        <v>265.64</v>
      </c>
      <c r="BE41" s="22">
        <v>335.35</v>
      </c>
      <c r="BF41" s="21">
        <v>734.35</v>
      </c>
      <c r="BG41" s="21">
        <v>381.5</v>
      </c>
      <c r="BH41" s="21">
        <v>215.95</v>
      </c>
      <c r="BI41" s="21">
        <v>151.97999999999999</v>
      </c>
      <c r="BJ41" s="21">
        <v>435.32</v>
      </c>
      <c r="BK41" s="21">
        <v>171.94</v>
      </c>
      <c r="BL41" s="21">
        <v>655.20000000000005</v>
      </c>
      <c r="BM41" s="21">
        <v>724.52</v>
      </c>
      <c r="BN41" s="22">
        <v>115.01</v>
      </c>
      <c r="BO41" s="21">
        <v>415.59</v>
      </c>
      <c r="BP41" s="21">
        <v>496.09</v>
      </c>
      <c r="BQ41" s="22">
        <v>80.5</v>
      </c>
      <c r="BR41" s="23" t="s">
        <v>86</v>
      </c>
      <c r="BS41" s="23" t="s">
        <v>86</v>
      </c>
      <c r="BT41" s="25" t="s">
        <v>86</v>
      </c>
    </row>
    <row r="42" spans="1:72" x14ac:dyDescent="0.25">
      <c r="A42" s="26" t="s">
        <v>115</v>
      </c>
      <c r="B42" s="64">
        <v>70.3</v>
      </c>
      <c r="C42" s="65">
        <v>34.119999999999997</v>
      </c>
      <c r="D42" s="66">
        <v>36.18</v>
      </c>
      <c r="E42" s="65">
        <v>9.3800000000000008</v>
      </c>
      <c r="F42" s="65">
        <v>10.01</v>
      </c>
      <c r="G42" s="65">
        <v>13.36</v>
      </c>
      <c r="H42" s="65">
        <v>10.02</v>
      </c>
      <c r="I42" s="66">
        <v>27.54</v>
      </c>
      <c r="J42" s="65">
        <v>45.33</v>
      </c>
      <c r="K42" s="66">
        <v>24.97</v>
      </c>
      <c r="L42" s="65">
        <v>16.2</v>
      </c>
      <c r="M42" s="65">
        <v>5.77</v>
      </c>
      <c r="N42" s="65">
        <v>6.24</v>
      </c>
      <c r="O42" s="65">
        <v>13.83</v>
      </c>
      <c r="P42" s="65">
        <v>19.690000000000001</v>
      </c>
      <c r="Q42" s="65">
        <v>61.73</v>
      </c>
      <c r="R42" s="65">
        <v>2.88</v>
      </c>
      <c r="S42" s="66">
        <v>5.68</v>
      </c>
      <c r="T42" s="67">
        <v>2.56</v>
      </c>
      <c r="U42" s="65">
        <v>7.33</v>
      </c>
      <c r="V42" s="65">
        <v>6.31</v>
      </c>
      <c r="W42" s="65">
        <v>3.91</v>
      </c>
      <c r="X42" s="65">
        <v>1.86</v>
      </c>
      <c r="Y42" s="65">
        <v>6.24</v>
      </c>
      <c r="Z42" s="65">
        <v>13.83</v>
      </c>
      <c r="AA42" s="65">
        <v>12.88</v>
      </c>
      <c r="AB42" s="65">
        <v>6.82</v>
      </c>
      <c r="AC42" s="65">
        <v>61.73</v>
      </c>
      <c r="AD42" s="65">
        <v>2.88</v>
      </c>
      <c r="AE42" s="66">
        <v>5.68</v>
      </c>
      <c r="AF42" s="65">
        <v>27.32</v>
      </c>
      <c r="AG42" s="65">
        <v>11.23</v>
      </c>
      <c r="AH42" s="65">
        <v>38.549999999999997</v>
      </c>
      <c r="AI42" s="65">
        <v>5.41</v>
      </c>
      <c r="AJ42" s="65">
        <v>18.46</v>
      </c>
      <c r="AK42" s="65">
        <v>1.06</v>
      </c>
      <c r="AL42" s="66">
        <v>6.83</v>
      </c>
      <c r="AM42" s="65">
        <v>35.700000000000003</v>
      </c>
      <c r="AN42" s="65">
        <v>6.73</v>
      </c>
      <c r="AO42" s="65">
        <v>4.84</v>
      </c>
      <c r="AP42" s="67">
        <v>0.91</v>
      </c>
      <c r="AQ42" s="66">
        <v>20.14</v>
      </c>
      <c r="AR42" s="65">
        <v>43.89</v>
      </c>
      <c r="AS42" s="65">
        <v>9.9</v>
      </c>
      <c r="AT42" s="65">
        <v>11.66</v>
      </c>
      <c r="AU42" s="67">
        <v>3.89</v>
      </c>
      <c r="AV42" s="65">
        <v>25.45</v>
      </c>
      <c r="AW42" s="68">
        <v>0.97</v>
      </c>
      <c r="AX42" s="65">
        <v>38.58</v>
      </c>
      <c r="AY42" s="65">
        <v>31.72</v>
      </c>
      <c r="AZ42" s="65">
        <v>6.24</v>
      </c>
      <c r="BA42" s="65">
        <v>12.75</v>
      </c>
      <c r="BB42" s="65">
        <v>4.76</v>
      </c>
      <c r="BC42" s="67">
        <v>6.05</v>
      </c>
      <c r="BD42" s="65">
        <v>21.79</v>
      </c>
      <c r="BE42" s="66">
        <v>20</v>
      </c>
      <c r="BF42" s="65">
        <v>48.64</v>
      </c>
      <c r="BG42" s="65">
        <v>29.43</v>
      </c>
      <c r="BH42" s="65">
        <v>18.88</v>
      </c>
      <c r="BI42" s="65">
        <v>9.5</v>
      </c>
      <c r="BJ42" s="65">
        <v>33.369999999999997</v>
      </c>
      <c r="BK42" s="65">
        <v>11.55</v>
      </c>
      <c r="BL42" s="65">
        <v>38.909999999999997</v>
      </c>
      <c r="BM42" s="65">
        <v>55.31</v>
      </c>
      <c r="BN42" s="66">
        <v>11.6</v>
      </c>
      <c r="BO42" s="65">
        <v>56.58</v>
      </c>
      <c r="BP42" s="65">
        <v>66.41</v>
      </c>
      <c r="BQ42" s="66">
        <v>9.84</v>
      </c>
      <c r="BR42" s="67" t="s">
        <v>86</v>
      </c>
      <c r="BS42" s="67" t="s">
        <v>86</v>
      </c>
      <c r="BT42" s="68" t="s">
        <v>86</v>
      </c>
    </row>
    <row r="43" spans="1:72" x14ac:dyDescent="0.25">
      <c r="A43" s="33" t="s">
        <v>116</v>
      </c>
      <c r="B43" s="69">
        <v>37.93</v>
      </c>
      <c r="C43" s="70">
        <v>17.95</v>
      </c>
      <c r="D43" s="71">
        <v>19.98</v>
      </c>
      <c r="E43" s="70">
        <v>2.92</v>
      </c>
      <c r="F43" s="70">
        <v>4.8499999999999996</v>
      </c>
      <c r="G43" s="70">
        <v>9.5</v>
      </c>
      <c r="H43" s="70">
        <v>4.8499999999999996</v>
      </c>
      <c r="I43" s="71">
        <v>15.8</v>
      </c>
      <c r="J43" s="70">
        <v>24.58</v>
      </c>
      <c r="K43" s="71">
        <v>13.35</v>
      </c>
      <c r="L43" s="70">
        <v>13.39</v>
      </c>
      <c r="M43" s="70">
        <v>4.8</v>
      </c>
      <c r="N43" s="70">
        <v>1.96</v>
      </c>
      <c r="O43" s="70">
        <v>3.14</v>
      </c>
      <c r="P43" s="70">
        <v>9.24</v>
      </c>
      <c r="Q43" s="70">
        <v>32.54</v>
      </c>
      <c r="R43" s="70">
        <v>1.83</v>
      </c>
      <c r="S43" s="71">
        <v>3.57</v>
      </c>
      <c r="T43" s="72">
        <v>1.64</v>
      </c>
      <c r="U43" s="70">
        <v>7.38</v>
      </c>
      <c r="V43" s="70">
        <v>4.38</v>
      </c>
      <c r="W43" s="70">
        <v>1.87</v>
      </c>
      <c r="X43" s="70">
        <v>2.93</v>
      </c>
      <c r="Y43" s="70">
        <v>1.96</v>
      </c>
      <c r="Z43" s="70">
        <v>3.14</v>
      </c>
      <c r="AA43" s="70">
        <v>7.26</v>
      </c>
      <c r="AB43" s="70">
        <v>1.98</v>
      </c>
      <c r="AC43" s="70">
        <v>32.54</v>
      </c>
      <c r="AD43" s="70">
        <v>1.83</v>
      </c>
      <c r="AE43" s="71">
        <v>3.57</v>
      </c>
      <c r="AF43" s="70">
        <v>11.4</v>
      </c>
      <c r="AG43" s="70">
        <v>5.08</v>
      </c>
      <c r="AH43" s="70">
        <v>16.48</v>
      </c>
      <c r="AI43" s="70">
        <v>2.92</v>
      </c>
      <c r="AJ43" s="70">
        <v>12.65</v>
      </c>
      <c r="AK43" s="70">
        <v>0.95</v>
      </c>
      <c r="AL43" s="71">
        <v>4.9400000000000004</v>
      </c>
      <c r="AM43" s="70">
        <v>22.07</v>
      </c>
      <c r="AN43" s="70">
        <v>1.87</v>
      </c>
      <c r="AO43" s="70">
        <v>3.2</v>
      </c>
      <c r="AP43" s="72">
        <v>3.32</v>
      </c>
      <c r="AQ43" s="71">
        <v>7.47</v>
      </c>
      <c r="AR43" s="70">
        <v>23.33</v>
      </c>
      <c r="AS43" s="70">
        <v>5.79</v>
      </c>
      <c r="AT43" s="70">
        <v>6.65</v>
      </c>
      <c r="AU43" s="72">
        <v>2.16</v>
      </c>
      <c r="AV43" s="70">
        <v>14.6</v>
      </c>
      <c r="AW43" s="73" t="s">
        <v>86</v>
      </c>
      <c r="AX43" s="70">
        <v>26.35</v>
      </c>
      <c r="AY43" s="70">
        <v>11.58</v>
      </c>
      <c r="AZ43" s="70">
        <v>4.8099999999999996</v>
      </c>
      <c r="BA43" s="70">
        <v>5.89</v>
      </c>
      <c r="BB43" s="70">
        <v>5.79</v>
      </c>
      <c r="BC43" s="72" t="s">
        <v>86</v>
      </c>
      <c r="BD43" s="70">
        <v>14.36</v>
      </c>
      <c r="BE43" s="71">
        <v>13.9</v>
      </c>
      <c r="BF43" s="70">
        <v>28.64</v>
      </c>
      <c r="BG43" s="70">
        <v>11.69</v>
      </c>
      <c r="BH43" s="70">
        <v>4.95</v>
      </c>
      <c r="BI43" s="70">
        <v>6.69</v>
      </c>
      <c r="BJ43" s="70">
        <v>10.75</v>
      </c>
      <c r="BK43" s="70">
        <v>6.82</v>
      </c>
      <c r="BL43" s="70">
        <v>27.61</v>
      </c>
      <c r="BM43" s="70">
        <v>26.67</v>
      </c>
      <c r="BN43" s="71">
        <v>4</v>
      </c>
      <c r="BO43" s="70">
        <v>28.77</v>
      </c>
      <c r="BP43" s="70">
        <v>36.06</v>
      </c>
      <c r="BQ43" s="71">
        <v>7.29</v>
      </c>
      <c r="BR43" s="72" t="s">
        <v>86</v>
      </c>
      <c r="BS43" s="72" t="s">
        <v>86</v>
      </c>
      <c r="BT43" s="73" t="s">
        <v>86</v>
      </c>
    </row>
    <row r="44" spans="1:72" x14ac:dyDescent="0.25">
      <c r="A44" s="26" t="s">
        <v>117</v>
      </c>
      <c r="B44" s="74">
        <v>53.27</v>
      </c>
      <c r="C44" s="75">
        <v>30.29</v>
      </c>
      <c r="D44" s="76">
        <v>22.99</v>
      </c>
      <c r="E44" s="75">
        <v>6.32</v>
      </c>
      <c r="F44" s="75">
        <v>5.15</v>
      </c>
      <c r="G44" s="75">
        <v>12.39</v>
      </c>
      <c r="H44" s="75">
        <v>5.9</v>
      </c>
      <c r="I44" s="76">
        <v>23.51</v>
      </c>
      <c r="J44" s="75">
        <v>31.34</v>
      </c>
      <c r="K44" s="76">
        <v>21.93</v>
      </c>
      <c r="L44" s="75">
        <v>10.039999999999999</v>
      </c>
      <c r="M44" s="75">
        <v>11.17</v>
      </c>
      <c r="N44" s="75">
        <v>6.13</v>
      </c>
      <c r="O44" s="75">
        <v>4.75</v>
      </c>
      <c r="P44" s="75">
        <v>12.06</v>
      </c>
      <c r="Q44" s="75">
        <v>44.16</v>
      </c>
      <c r="R44" s="75">
        <v>3.57</v>
      </c>
      <c r="S44" s="76">
        <v>5.54</v>
      </c>
      <c r="T44" s="77">
        <v>0.82</v>
      </c>
      <c r="U44" s="75">
        <v>7.57</v>
      </c>
      <c r="V44" s="75">
        <v>1.66</v>
      </c>
      <c r="W44" s="75">
        <v>2.02</v>
      </c>
      <c r="X44" s="75">
        <v>9.15</v>
      </c>
      <c r="Y44" s="75">
        <v>6.13</v>
      </c>
      <c r="Z44" s="75">
        <v>4.75</v>
      </c>
      <c r="AA44" s="75">
        <v>11.19</v>
      </c>
      <c r="AB44" s="75">
        <v>0.87</v>
      </c>
      <c r="AC44" s="75">
        <v>44.16</v>
      </c>
      <c r="AD44" s="75">
        <v>3.57</v>
      </c>
      <c r="AE44" s="76">
        <v>5.54</v>
      </c>
      <c r="AF44" s="75">
        <v>24.84</v>
      </c>
      <c r="AG44" s="75">
        <v>10.34</v>
      </c>
      <c r="AH44" s="75">
        <v>35.18</v>
      </c>
      <c r="AI44" s="75">
        <v>2.74</v>
      </c>
      <c r="AJ44" s="75">
        <v>11.36</v>
      </c>
      <c r="AK44" s="75">
        <v>1.1499999999999999</v>
      </c>
      <c r="AL44" s="76">
        <v>2.85</v>
      </c>
      <c r="AM44" s="75">
        <v>29.16</v>
      </c>
      <c r="AN44" s="75">
        <v>4.8499999999999996</v>
      </c>
      <c r="AO44" s="75">
        <v>2.88</v>
      </c>
      <c r="AP44" s="77">
        <v>2.8</v>
      </c>
      <c r="AQ44" s="76">
        <v>13.59</v>
      </c>
      <c r="AR44" s="75">
        <v>32.869999999999997</v>
      </c>
      <c r="AS44" s="75">
        <v>7.89</v>
      </c>
      <c r="AT44" s="75">
        <v>8.83</v>
      </c>
      <c r="AU44" s="77">
        <v>1.83</v>
      </c>
      <c r="AV44" s="75">
        <v>18.55</v>
      </c>
      <c r="AW44" s="78">
        <v>1.85</v>
      </c>
      <c r="AX44" s="75">
        <v>35.25</v>
      </c>
      <c r="AY44" s="75">
        <v>18.02</v>
      </c>
      <c r="AZ44" s="75">
        <v>3.51</v>
      </c>
      <c r="BA44" s="75">
        <v>10.64</v>
      </c>
      <c r="BB44" s="75">
        <v>8.99</v>
      </c>
      <c r="BC44" s="77">
        <v>1.92</v>
      </c>
      <c r="BD44" s="75">
        <v>18.46</v>
      </c>
      <c r="BE44" s="76">
        <v>21.94</v>
      </c>
      <c r="BF44" s="75">
        <v>36.11</v>
      </c>
      <c r="BG44" s="75">
        <v>13.19</v>
      </c>
      <c r="BH44" s="75">
        <v>11.83</v>
      </c>
      <c r="BI44" s="75">
        <v>6.85</v>
      </c>
      <c r="BJ44" s="75">
        <v>20.96</v>
      </c>
      <c r="BK44" s="75">
        <v>6.47</v>
      </c>
      <c r="BL44" s="75">
        <v>26.29</v>
      </c>
      <c r="BM44" s="75">
        <v>40.340000000000003</v>
      </c>
      <c r="BN44" s="76">
        <v>7.56</v>
      </c>
      <c r="BO44" s="75">
        <v>36.36</v>
      </c>
      <c r="BP44" s="75">
        <v>46.01</v>
      </c>
      <c r="BQ44" s="76">
        <v>9.65</v>
      </c>
      <c r="BR44" s="77" t="s">
        <v>86</v>
      </c>
      <c r="BS44" s="77" t="s">
        <v>86</v>
      </c>
      <c r="BT44" s="78" t="s">
        <v>86</v>
      </c>
    </row>
    <row r="45" spans="1:72" x14ac:dyDescent="0.25">
      <c r="A45" s="33" t="s">
        <v>118</v>
      </c>
      <c r="B45" s="69">
        <v>72.37</v>
      </c>
      <c r="C45" s="70">
        <v>32.11</v>
      </c>
      <c r="D45" s="71">
        <v>40.26</v>
      </c>
      <c r="E45" s="70">
        <v>8.1199999999999992</v>
      </c>
      <c r="F45" s="70">
        <v>11.84</v>
      </c>
      <c r="G45" s="70">
        <v>11.5</v>
      </c>
      <c r="H45" s="70">
        <v>14.99</v>
      </c>
      <c r="I45" s="71">
        <v>25.92</v>
      </c>
      <c r="J45" s="70">
        <v>50.89</v>
      </c>
      <c r="K45" s="71">
        <v>21.48</v>
      </c>
      <c r="L45" s="70">
        <v>12.2</v>
      </c>
      <c r="M45" s="70">
        <v>7.32</v>
      </c>
      <c r="N45" s="70">
        <v>8.3699999999999992</v>
      </c>
      <c r="O45" s="70">
        <v>13.54</v>
      </c>
      <c r="P45" s="70">
        <v>20.73</v>
      </c>
      <c r="Q45" s="70">
        <v>62.16</v>
      </c>
      <c r="R45" s="70">
        <v>5.54</v>
      </c>
      <c r="S45" s="71">
        <v>4.67</v>
      </c>
      <c r="T45" s="72">
        <v>3.91</v>
      </c>
      <c r="U45" s="70">
        <v>5.2</v>
      </c>
      <c r="V45" s="70">
        <v>3.09</v>
      </c>
      <c r="W45" s="70">
        <v>3.61</v>
      </c>
      <c r="X45" s="70">
        <v>3.71</v>
      </c>
      <c r="Y45" s="70">
        <v>8.3699999999999992</v>
      </c>
      <c r="Z45" s="70">
        <v>13.54</v>
      </c>
      <c r="AA45" s="70">
        <v>9.8000000000000007</v>
      </c>
      <c r="AB45" s="70">
        <v>10.93</v>
      </c>
      <c r="AC45" s="70">
        <v>62.16</v>
      </c>
      <c r="AD45" s="70">
        <v>5.54</v>
      </c>
      <c r="AE45" s="71">
        <v>4.67</v>
      </c>
      <c r="AF45" s="70">
        <v>29.45</v>
      </c>
      <c r="AG45" s="70">
        <v>9.11</v>
      </c>
      <c r="AH45" s="70">
        <v>38.56</v>
      </c>
      <c r="AI45" s="70">
        <v>4.99</v>
      </c>
      <c r="AJ45" s="70">
        <v>15.73</v>
      </c>
      <c r="AK45" s="70">
        <v>3.06</v>
      </c>
      <c r="AL45" s="71">
        <v>10.02</v>
      </c>
      <c r="AM45" s="70">
        <v>33.79</v>
      </c>
      <c r="AN45" s="70">
        <v>8.4</v>
      </c>
      <c r="AO45" s="70">
        <v>7.91</v>
      </c>
      <c r="AP45" s="72">
        <v>0.89</v>
      </c>
      <c r="AQ45" s="71">
        <v>20.48</v>
      </c>
      <c r="AR45" s="70">
        <v>44.49</v>
      </c>
      <c r="AS45" s="70">
        <v>12.4</v>
      </c>
      <c r="AT45" s="70">
        <v>13.39</v>
      </c>
      <c r="AU45" s="72">
        <v>2.08</v>
      </c>
      <c r="AV45" s="70">
        <v>27.87</v>
      </c>
      <c r="AW45" s="73" t="s">
        <v>86</v>
      </c>
      <c r="AX45" s="70">
        <v>44.23</v>
      </c>
      <c r="AY45" s="70">
        <v>28.14</v>
      </c>
      <c r="AZ45" s="70">
        <v>8.02</v>
      </c>
      <c r="BA45" s="70">
        <v>8.7899999999999991</v>
      </c>
      <c r="BB45" s="70">
        <v>9.9700000000000006</v>
      </c>
      <c r="BC45" s="72" t="s">
        <v>86</v>
      </c>
      <c r="BD45" s="70">
        <v>22.55</v>
      </c>
      <c r="BE45" s="71">
        <v>24.61</v>
      </c>
      <c r="BF45" s="70">
        <v>49.02</v>
      </c>
      <c r="BG45" s="70">
        <v>27.01</v>
      </c>
      <c r="BH45" s="70">
        <v>23.68</v>
      </c>
      <c r="BI45" s="70">
        <v>12.19</v>
      </c>
      <c r="BJ45" s="70">
        <v>29.8</v>
      </c>
      <c r="BK45" s="70">
        <v>9.1999999999999993</v>
      </c>
      <c r="BL45" s="70">
        <v>50.05</v>
      </c>
      <c r="BM45" s="70">
        <v>52.57</v>
      </c>
      <c r="BN45" s="71">
        <v>10.33</v>
      </c>
      <c r="BO45" s="70">
        <v>54.72</v>
      </c>
      <c r="BP45" s="70">
        <v>59.75</v>
      </c>
      <c r="BQ45" s="71">
        <v>5.03</v>
      </c>
      <c r="BR45" s="72" t="s">
        <v>86</v>
      </c>
      <c r="BS45" s="72" t="s">
        <v>86</v>
      </c>
      <c r="BT45" s="73" t="s">
        <v>86</v>
      </c>
    </row>
    <row r="46" spans="1:72" x14ac:dyDescent="0.25">
      <c r="A46" s="26" t="s">
        <v>119</v>
      </c>
      <c r="B46" s="74">
        <v>160.43</v>
      </c>
      <c r="C46" s="75">
        <v>68.23</v>
      </c>
      <c r="D46" s="76">
        <v>92.2</v>
      </c>
      <c r="E46" s="75">
        <v>8.02</v>
      </c>
      <c r="F46" s="75">
        <v>20.420000000000002</v>
      </c>
      <c r="G46" s="75">
        <v>28.08</v>
      </c>
      <c r="H46" s="75">
        <v>25.06</v>
      </c>
      <c r="I46" s="76">
        <v>78.86</v>
      </c>
      <c r="J46" s="75">
        <v>94.87</v>
      </c>
      <c r="K46" s="76">
        <v>65.56</v>
      </c>
      <c r="L46" s="75">
        <v>29.39</v>
      </c>
      <c r="M46" s="75">
        <v>35.83</v>
      </c>
      <c r="N46" s="75">
        <v>12.61</v>
      </c>
      <c r="O46" s="75">
        <v>24.62</v>
      </c>
      <c r="P46" s="75">
        <v>40.659999999999997</v>
      </c>
      <c r="Q46" s="75">
        <v>143.11000000000001</v>
      </c>
      <c r="R46" s="75">
        <v>5.15</v>
      </c>
      <c r="S46" s="76">
        <v>12.17</v>
      </c>
      <c r="T46" s="77">
        <v>7.34</v>
      </c>
      <c r="U46" s="75">
        <v>11.85</v>
      </c>
      <c r="V46" s="75">
        <v>10.199999999999999</v>
      </c>
      <c r="W46" s="75">
        <v>10.11</v>
      </c>
      <c r="X46" s="75">
        <v>25.72</v>
      </c>
      <c r="Y46" s="75">
        <v>12.61</v>
      </c>
      <c r="Z46" s="75">
        <v>24.62</v>
      </c>
      <c r="AA46" s="75">
        <v>22.45</v>
      </c>
      <c r="AB46" s="75">
        <v>18.21</v>
      </c>
      <c r="AC46" s="75">
        <v>143.11000000000001</v>
      </c>
      <c r="AD46" s="75">
        <v>5.15</v>
      </c>
      <c r="AE46" s="76">
        <v>12.17</v>
      </c>
      <c r="AF46" s="75">
        <v>60.13</v>
      </c>
      <c r="AG46" s="75">
        <v>19.690000000000001</v>
      </c>
      <c r="AH46" s="75">
        <v>79.819999999999993</v>
      </c>
      <c r="AI46" s="75">
        <v>4.3899999999999997</v>
      </c>
      <c r="AJ46" s="75">
        <v>45.6</v>
      </c>
      <c r="AK46" s="75">
        <v>14</v>
      </c>
      <c r="AL46" s="76">
        <v>16.62</v>
      </c>
      <c r="AM46" s="75">
        <v>80.709999999999994</v>
      </c>
      <c r="AN46" s="75">
        <v>27.59</v>
      </c>
      <c r="AO46" s="75">
        <v>13.93</v>
      </c>
      <c r="AP46" s="77">
        <v>7.12</v>
      </c>
      <c r="AQ46" s="76">
        <v>31.09</v>
      </c>
      <c r="AR46" s="75">
        <v>113</v>
      </c>
      <c r="AS46" s="75">
        <v>19.899999999999999</v>
      </c>
      <c r="AT46" s="75">
        <v>18.079999999999998</v>
      </c>
      <c r="AU46" s="77">
        <v>6.67</v>
      </c>
      <c r="AV46" s="75">
        <v>44.64</v>
      </c>
      <c r="AW46" s="78">
        <v>2.79</v>
      </c>
      <c r="AX46" s="75">
        <v>107.66</v>
      </c>
      <c r="AY46" s="75">
        <v>52.77</v>
      </c>
      <c r="AZ46" s="75">
        <v>12.25</v>
      </c>
      <c r="BA46" s="75">
        <v>22.69</v>
      </c>
      <c r="BB46" s="75">
        <v>10.8</v>
      </c>
      <c r="BC46" s="77">
        <v>4.83</v>
      </c>
      <c r="BD46" s="75">
        <v>41.01</v>
      </c>
      <c r="BE46" s="76">
        <v>73.239999999999995</v>
      </c>
      <c r="BF46" s="75">
        <v>118.8</v>
      </c>
      <c r="BG46" s="75">
        <v>57.94</v>
      </c>
      <c r="BH46" s="75">
        <v>35.03</v>
      </c>
      <c r="BI46" s="75">
        <v>30.74</v>
      </c>
      <c r="BJ46" s="75">
        <v>65.91</v>
      </c>
      <c r="BK46" s="75">
        <v>19.170000000000002</v>
      </c>
      <c r="BL46" s="75">
        <v>109.56</v>
      </c>
      <c r="BM46" s="75">
        <v>104.39</v>
      </c>
      <c r="BN46" s="76">
        <v>17.72</v>
      </c>
      <c r="BO46" s="75">
        <v>98.48</v>
      </c>
      <c r="BP46" s="75">
        <v>109.72</v>
      </c>
      <c r="BQ46" s="76">
        <v>11.24</v>
      </c>
      <c r="BR46" s="77" t="s">
        <v>86</v>
      </c>
      <c r="BS46" s="77" t="s">
        <v>86</v>
      </c>
      <c r="BT46" s="78" t="s">
        <v>86</v>
      </c>
    </row>
    <row r="47" spans="1:72" x14ac:dyDescent="0.25">
      <c r="A47" s="33" t="s">
        <v>120</v>
      </c>
      <c r="B47" s="69">
        <v>554.95000000000005</v>
      </c>
      <c r="C47" s="70">
        <v>284.77999999999997</v>
      </c>
      <c r="D47" s="71">
        <v>270.17</v>
      </c>
      <c r="E47" s="70">
        <v>65.069999999999993</v>
      </c>
      <c r="F47" s="70">
        <v>97.19</v>
      </c>
      <c r="G47" s="70">
        <v>102.19</v>
      </c>
      <c r="H47" s="70">
        <v>99.59</v>
      </c>
      <c r="I47" s="71">
        <v>190.9</v>
      </c>
      <c r="J47" s="70">
        <v>324.20999999999998</v>
      </c>
      <c r="K47" s="71">
        <v>230.74</v>
      </c>
      <c r="L47" s="70">
        <v>122.88</v>
      </c>
      <c r="M47" s="70">
        <v>99.45</v>
      </c>
      <c r="N47" s="70">
        <v>49.74</v>
      </c>
      <c r="O47" s="70">
        <v>65.319999999999993</v>
      </c>
      <c r="P47" s="70">
        <v>129.72</v>
      </c>
      <c r="Q47" s="70">
        <v>467.12</v>
      </c>
      <c r="R47" s="70">
        <v>31.94</v>
      </c>
      <c r="S47" s="71">
        <v>55.88</v>
      </c>
      <c r="T47" s="72">
        <v>22.29</v>
      </c>
      <c r="U47" s="70">
        <v>58.58</v>
      </c>
      <c r="V47" s="70">
        <v>42.01</v>
      </c>
      <c r="W47" s="70">
        <v>46.09</v>
      </c>
      <c r="X47" s="70">
        <v>53.36</v>
      </c>
      <c r="Y47" s="70">
        <v>49.74</v>
      </c>
      <c r="Z47" s="70">
        <v>65.319999999999993</v>
      </c>
      <c r="AA47" s="70">
        <v>77.94</v>
      </c>
      <c r="AB47" s="70">
        <v>51.78</v>
      </c>
      <c r="AC47" s="70">
        <v>467.12</v>
      </c>
      <c r="AD47" s="70">
        <v>31.94</v>
      </c>
      <c r="AE47" s="71">
        <v>55.88</v>
      </c>
      <c r="AF47" s="70">
        <v>233.53</v>
      </c>
      <c r="AG47" s="70">
        <v>72.959999999999994</v>
      </c>
      <c r="AH47" s="70">
        <v>306.49</v>
      </c>
      <c r="AI47" s="70">
        <v>42.61</v>
      </c>
      <c r="AJ47" s="70">
        <v>108.79</v>
      </c>
      <c r="AK47" s="70">
        <v>47.54</v>
      </c>
      <c r="AL47" s="71">
        <v>49.51</v>
      </c>
      <c r="AM47" s="70">
        <v>204.11</v>
      </c>
      <c r="AN47" s="70">
        <v>77.010000000000005</v>
      </c>
      <c r="AO47" s="70">
        <v>52.87</v>
      </c>
      <c r="AP47" s="72">
        <v>16.75</v>
      </c>
      <c r="AQ47" s="71">
        <v>204.2</v>
      </c>
      <c r="AR47" s="70">
        <v>404.45</v>
      </c>
      <c r="AS47" s="70">
        <v>73.91</v>
      </c>
      <c r="AT47" s="70">
        <v>54.01</v>
      </c>
      <c r="AU47" s="72">
        <v>16.93</v>
      </c>
      <c r="AV47" s="70">
        <v>144.85</v>
      </c>
      <c r="AW47" s="73">
        <v>5.65</v>
      </c>
      <c r="AX47" s="70">
        <v>278.60000000000002</v>
      </c>
      <c r="AY47" s="70">
        <v>276.35000000000002</v>
      </c>
      <c r="AZ47" s="70">
        <v>42.58</v>
      </c>
      <c r="BA47" s="70">
        <v>61.25</v>
      </c>
      <c r="BB47" s="70">
        <v>46.5</v>
      </c>
      <c r="BC47" s="72">
        <v>15.39</v>
      </c>
      <c r="BD47" s="70">
        <v>129.96</v>
      </c>
      <c r="BE47" s="71">
        <v>162.13999999999999</v>
      </c>
      <c r="BF47" s="70">
        <v>403.4</v>
      </c>
      <c r="BG47" s="70">
        <v>213.41</v>
      </c>
      <c r="BH47" s="70">
        <v>103.24</v>
      </c>
      <c r="BI47" s="70">
        <v>76.14</v>
      </c>
      <c r="BJ47" s="70">
        <v>244.66</v>
      </c>
      <c r="BK47" s="70">
        <v>105.85</v>
      </c>
      <c r="BL47" s="70">
        <v>359.3</v>
      </c>
      <c r="BM47" s="70">
        <v>396.04</v>
      </c>
      <c r="BN47" s="71">
        <v>60.1</v>
      </c>
      <c r="BO47" s="70">
        <v>112.54</v>
      </c>
      <c r="BP47" s="70">
        <v>135.77000000000001</v>
      </c>
      <c r="BQ47" s="71">
        <v>23.23</v>
      </c>
      <c r="BR47" s="72" t="s">
        <v>86</v>
      </c>
      <c r="BS47" s="72" t="s">
        <v>86</v>
      </c>
      <c r="BT47" s="73" t="s">
        <v>86</v>
      </c>
    </row>
    <row r="48" spans="1:72" x14ac:dyDescent="0.25">
      <c r="A48" s="26" t="s">
        <v>111</v>
      </c>
      <c r="B48" s="74">
        <v>27.94</v>
      </c>
      <c r="C48" s="75">
        <v>16.59</v>
      </c>
      <c r="D48" s="76">
        <v>11.35</v>
      </c>
      <c r="E48" s="75">
        <v>4.59</v>
      </c>
      <c r="F48" s="75">
        <v>3.67</v>
      </c>
      <c r="G48" s="75">
        <v>7.85</v>
      </c>
      <c r="H48" s="75">
        <v>3.12</v>
      </c>
      <c r="I48" s="76">
        <v>8.7100000000000009</v>
      </c>
      <c r="J48" s="75">
        <v>9.33</v>
      </c>
      <c r="K48" s="76">
        <v>18.62</v>
      </c>
      <c r="L48" s="75">
        <v>5</v>
      </c>
      <c r="M48" s="75">
        <v>3.82</v>
      </c>
      <c r="N48" s="75">
        <v>3.74</v>
      </c>
      <c r="O48" s="75">
        <v>2.15</v>
      </c>
      <c r="P48" s="75">
        <v>7.07</v>
      </c>
      <c r="Q48" s="75">
        <v>21.78</v>
      </c>
      <c r="R48" s="75">
        <v>0.91</v>
      </c>
      <c r="S48" s="76">
        <v>5.25</v>
      </c>
      <c r="T48" s="77">
        <v>2.31</v>
      </c>
      <c r="U48" s="75">
        <v>2.69</v>
      </c>
      <c r="V48" s="75" t="s">
        <v>86</v>
      </c>
      <c r="W48" s="75">
        <v>1.89</v>
      </c>
      <c r="X48" s="75">
        <v>1.93</v>
      </c>
      <c r="Y48" s="75">
        <v>3.74</v>
      </c>
      <c r="Z48" s="75">
        <v>2.15</v>
      </c>
      <c r="AA48" s="75">
        <v>4.99</v>
      </c>
      <c r="AB48" s="75">
        <v>2.08</v>
      </c>
      <c r="AC48" s="75">
        <v>21.78</v>
      </c>
      <c r="AD48" s="75">
        <v>0.91</v>
      </c>
      <c r="AE48" s="76">
        <v>5.25</v>
      </c>
      <c r="AF48" s="75">
        <v>9.8699999999999992</v>
      </c>
      <c r="AG48" s="75">
        <v>2.11</v>
      </c>
      <c r="AH48" s="75">
        <v>11.99</v>
      </c>
      <c r="AI48" s="75" t="s">
        <v>86</v>
      </c>
      <c r="AJ48" s="75">
        <v>8.7100000000000009</v>
      </c>
      <c r="AK48" s="75">
        <v>1.87</v>
      </c>
      <c r="AL48" s="76">
        <v>5.37</v>
      </c>
      <c r="AM48" s="75">
        <v>8.84</v>
      </c>
      <c r="AN48" s="75">
        <v>2.96</v>
      </c>
      <c r="AO48" s="75">
        <v>2.73</v>
      </c>
      <c r="AP48" s="77">
        <v>1.67</v>
      </c>
      <c r="AQ48" s="76">
        <v>11.74</v>
      </c>
      <c r="AR48" s="75">
        <v>14.71</v>
      </c>
      <c r="AS48" s="75">
        <v>5.97</v>
      </c>
      <c r="AT48" s="75">
        <v>1.88</v>
      </c>
      <c r="AU48" s="77">
        <v>0.89</v>
      </c>
      <c r="AV48" s="75">
        <v>8.74</v>
      </c>
      <c r="AW48" s="78">
        <v>4.49</v>
      </c>
      <c r="AX48" s="75">
        <v>14.08</v>
      </c>
      <c r="AY48" s="75">
        <v>13.87</v>
      </c>
      <c r="AZ48" s="75">
        <v>0.97</v>
      </c>
      <c r="BA48" s="75">
        <v>0.89</v>
      </c>
      <c r="BB48" s="75">
        <v>5.07</v>
      </c>
      <c r="BC48" s="77" t="s">
        <v>86</v>
      </c>
      <c r="BD48" s="75">
        <v>6.93</v>
      </c>
      <c r="BE48" s="76">
        <v>7.15</v>
      </c>
      <c r="BF48" s="75">
        <v>17.850000000000001</v>
      </c>
      <c r="BG48" s="75">
        <v>10.68</v>
      </c>
      <c r="BH48" s="75">
        <v>4.72</v>
      </c>
      <c r="BI48" s="75" t="s">
        <v>86</v>
      </c>
      <c r="BJ48" s="75">
        <v>8.35</v>
      </c>
      <c r="BK48" s="75">
        <v>6.43</v>
      </c>
      <c r="BL48" s="75">
        <v>16.239999999999998</v>
      </c>
      <c r="BM48" s="75">
        <v>15.59</v>
      </c>
      <c r="BN48" s="76">
        <v>1.91</v>
      </c>
      <c r="BO48" s="75">
        <v>12.98</v>
      </c>
      <c r="BP48" s="75">
        <v>17.79</v>
      </c>
      <c r="BQ48" s="76">
        <v>4.82</v>
      </c>
      <c r="BR48" s="77" t="s">
        <v>86</v>
      </c>
      <c r="BS48" s="77" t="s">
        <v>86</v>
      </c>
      <c r="BT48" s="78" t="s">
        <v>86</v>
      </c>
    </row>
    <row r="49" spans="1:72" x14ac:dyDescent="0.25">
      <c r="A49" s="33" t="s">
        <v>112</v>
      </c>
      <c r="B49" s="69">
        <v>27.65</v>
      </c>
      <c r="C49" s="70">
        <v>8.74</v>
      </c>
      <c r="D49" s="71">
        <v>18.899999999999999</v>
      </c>
      <c r="E49" s="70">
        <v>0.76</v>
      </c>
      <c r="F49" s="70">
        <v>6.1</v>
      </c>
      <c r="G49" s="70">
        <v>6.77</v>
      </c>
      <c r="H49" s="70">
        <v>0.93</v>
      </c>
      <c r="I49" s="71">
        <v>13.08</v>
      </c>
      <c r="J49" s="70">
        <v>14.83</v>
      </c>
      <c r="K49" s="71">
        <v>12.81</v>
      </c>
      <c r="L49" s="70">
        <v>10.17</v>
      </c>
      <c r="M49" s="70">
        <v>3.69</v>
      </c>
      <c r="N49" s="70" t="s">
        <v>86</v>
      </c>
      <c r="O49" s="70">
        <v>3.29</v>
      </c>
      <c r="P49" s="70">
        <v>5.87</v>
      </c>
      <c r="Q49" s="70">
        <v>23.01</v>
      </c>
      <c r="R49" s="70">
        <v>1.86</v>
      </c>
      <c r="S49" s="71">
        <v>2.77</v>
      </c>
      <c r="T49" s="72">
        <v>1.59</v>
      </c>
      <c r="U49" s="70">
        <v>4.83</v>
      </c>
      <c r="V49" s="70">
        <v>3.75</v>
      </c>
      <c r="W49" s="70">
        <v>2.63</v>
      </c>
      <c r="X49" s="70">
        <v>1.05</v>
      </c>
      <c r="Y49" s="70" t="s">
        <v>86</v>
      </c>
      <c r="Z49" s="70">
        <v>3.29</v>
      </c>
      <c r="AA49" s="70">
        <v>3.84</v>
      </c>
      <c r="AB49" s="70">
        <v>2.02</v>
      </c>
      <c r="AC49" s="70">
        <v>23.01</v>
      </c>
      <c r="AD49" s="70">
        <v>1.86</v>
      </c>
      <c r="AE49" s="71">
        <v>2.77</v>
      </c>
      <c r="AF49" s="70">
        <v>10.61</v>
      </c>
      <c r="AG49" s="70">
        <v>2.92</v>
      </c>
      <c r="AH49" s="70">
        <v>13.53</v>
      </c>
      <c r="AI49" s="70" t="s">
        <v>86</v>
      </c>
      <c r="AJ49" s="70">
        <v>8.94</v>
      </c>
      <c r="AK49" s="70">
        <v>0.97</v>
      </c>
      <c r="AL49" s="71">
        <v>4.21</v>
      </c>
      <c r="AM49" s="70">
        <v>12.6</v>
      </c>
      <c r="AN49" s="70">
        <v>5.42</v>
      </c>
      <c r="AO49" s="70">
        <v>1.66</v>
      </c>
      <c r="AP49" s="72" t="s">
        <v>86</v>
      </c>
      <c r="AQ49" s="71">
        <v>7.97</v>
      </c>
      <c r="AR49" s="70">
        <v>23.67</v>
      </c>
      <c r="AS49" s="70">
        <v>3.98</v>
      </c>
      <c r="AT49" s="70" t="s">
        <v>86</v>
      </c>
      <c r="AU49" s="72" t="s">
        <v>86</v>
      </c>
      <c r="AV49" s="70">
        <v>3.98</v>
      </c>
      <c r="AW49" s="73" t="s">
        <v>86</v>
      </c>
      <c r="AX49" s="70">
        <v>13.02</v>
      </c>
      <c r="AY49" s="70">
        <v>14.63</v>
      </c>
      <c r="AZ49" s="70">
        <v>0.9</v>
      </c>
      <c r="BA49" s="70">
        <v>2.11</v>
      </c>
      <c r="BB49" s="70">
        <v>2.83</v>
      </c>
      <c r="BC49" s="72">
        <v>1</v>
      </c>
      <c r="BD49" s="70">
        <v>4.91</v>
      </c>
      <c r="BE49" s="71">
        <v>8.11</v>
      </c>
      <c r="BF49" s="70">
        <v>16</v>
      </c>
      <c r="BG49" s="70">
        <v>8.31</v>
      </c>
      <c r="BH49" s="70">
        <v>3.67</v>
      </c>
      <c r="BI49" s="70">
        <v>4.8499999999999996</v>
      </c>
      <c r="BJ49" s="70">
        <v>12.38</v>
      </c>
      <c r="BK49" s="70">
        <v>2.78</v>
      </c>
      <c r="BL49" s="70">
        <v>14.27</v>
      </c>
      <c r="BM49" s="70">
        <v>15.95</v>
      </c>
      <c r="BN49" s="71">
        <v>1.8</v>
      </c>
      <c r="BO49" s="70">
        <v>11.3</v>
      </c>
      <c r="BP49" s="70">
        <v>20.71</v>
      </c>
      <c r="BQ49" s="71">
        <v>9.41</v>
      </c>
      <c r="BR49" s="72" t="s">
        <v>86</v>
      </c>
      <c r="BS49" s="72" t="s">
        <v>86</v>
      </c>
      <c r="BT49" s="73" t="s">
        <v>86</v>
      </c>
    </row>
    <row r="50" spans="1:72" x14ac:dyDescent="0.25">
      <c r="A50" s="26" t="s">
        <v>96</v>
      </c>
      <c r="B50" s="79">
        <v>23.85</v>
      </c>
      <c r="C50" s="80">
        <v>14.63</v>
      </c>
      <c r="D50" s="81">
        <v>9.23</v>
      </c>
      <c r="E50" s="80">
        <v>4.6399999999999997</v>
      </c>
      <c r="F50" s="80">
        <v>4.13</v>
      </c>
      <c r="G50" s="80">
        <v>3.75</v>
      </c>
      <c r="H50" s="80">
        <v>4.01</v>
      </c>
      <c r="I50" s="81">
        <v>7.33</v>
      </c>
      <c r="J50" s="80">
        <v>10.49</v>
      </c>
      <c r="K50" s="81">
        <v>13.36</v>
      </c>
      <c r="L50" s="80">
        <v>5.85</v>
      </c>
      <c r="M50" s="80">
        <v>0.97</v>
      </c>
      <c r="N50" s="80">
        <v>1.74</v>
      </c>
      <c r="O50" s="80">
        <v>7.46</v>
      </c>
      <c r="P50" s="80">
        <v>5.16</v>
      </c>
      <c r="Q50" s="80">
        <v>21.18</v>
      </c>
      <c r="R50" s="80">
        <v>1.82</v>
      </c>
      <c r="S50" s="81">
        <v>0.85</v>
      </c>
      <c r="T50" s="82" t="s">
        <v>86</v>
      </c>
      <c r="U50" s="80">
        <v>4.84</v>
      </c>
      <c r="V50" s="80">
        <v>1</v>
      </c>
      <c r="W50" s="80">
        <v>0.97</v>
      </c>
      <c r="X50" s="80" t="s">
        <v>86</v>
      </c>
      <c r="Y50" s="80">
        <v>1.74</v>
      </c>
      <c r="Z50" s="80">
        <v>7.46</v>
      </c>
      <c r="AA50" s="80">
        <v>3.16</v>
      </c>
      <c r="AB50" s="80">
        <v>2</v>
      </c>
      <c r="AC50" s="80">
        <v>21.18</v>
      </c>
      <c r="AD50" s="80">
        <v>1.82</v>
      </c>
      <c r="AE50" s="81">
        <v>0.85</v>
      </c>
      <c r="AF50" s="80">
        <v>11.91</v>
      </c>
      <c r="AG50" s="80">
        <v>0.97</v>
      </c>
      <c r="AH50" s="80">
        <v>12.88</v>
      </c>
      <c r="AI50" s="80">
        <v>1.99</v>
      </c>
      <c r="AJ50" s="80">
        <v>2.82</v>
      </c>
      <c r="AK50" s="80">
        <v>2.12</v>
      </c>
      <c r="AL50" s="81">
        <v>4.05</v>
      </c>
      <c r="AM50" s="80">
        <v>9.36</v>
      </c>
      <c r="AN50" s="80">
        <v>1.05</v>
      </c>
      <c r="AO50" s="80">
        <v>1.92</v>
      </c>
      <c r="AP50" s="82" t="s">
        <v>86</v>
      </c>
      <c r="AQ50" s="81">
        <v>10.6</v>
      </c>
      <c r="AR50" s="80">
        <v>15.84</v>
      </c>
      <c r="AS50" s="80">
        <v>3.66</v>
      </c>
      <c r="AT50" s="80">
        <v>2.02</v>
      </c>
      <c r="AU50" s="82" t="s">
        <v>86</v>
      </c>
      <c r="AV50" s="80">
        <v>5.67</v>
      </c>
      <c r="AW50" s="83">
        <v>2.34</v>
      </c>
      <c r="AX50" s="80">
        <v>9.94</v>
      </c>
      <c r="AY50" s="80">
        <v>13.92</v>
      </c>
      <c r="AZ50" s="80">
        <v>1.97</v>
      </c>
      <c r="BA50" s="80">
        <v>1.78</v>
      </c>
      <c r="BB50" s="80">
        <v>1.92</v>
      </c>
      <c r="BC50" s="82">
        <v>0.97</v>
      </c>
      <c r="BD50" s="80">
        <v>5.67</v>
      </c>
      <c r="BE50" s="81">
        <v>4.2699999999999996</v>
      </c>
      <c r="BF50" s="80">
        <v>15.9</v>
      </c>
      <c r="BG50" s="80">
        <v>9.84</v>
      </c>
      <c r="BH50" s="80">
        <v>9.9600000000000009</v>
      </c>
      <c r="BI50" s="80">
        <v>5.04</v>
      </c>
      <c r="BJ50" s="80">
        <v>9.15</v>
      </c>
      <c r="BK50" s="80">
        <v>3.67</v>
      </c>
      <c r="BL50" s="80">
        <v>12.98</v>
      </c>
      <c r="BM50" s="80">
        <v>17.670000000000002</v>
      </c>
      <c r="BN50" s="81" t="s">
        <v>86</v>
      </c>
      <c r="BO50" s="80">
        <v>3.86</v>
      </c>
      <c r="BP50" s="80">
        <v>3.86</v>
      </c>
      <c r="BQ50" s="81" t="s">
        <v>86</v>
      </c>
      <c r="BR50" s="82" t="s">
        <v>86</v>
      </c>
      <c r="BS50" s="82" t="s">
        <v>86</v>
      </c>
      <c r="BT50" s="83" t="s">
        <v>86</v>
      </c>
    </row>
    <row r="51" spans="1:72" ht="20.399999999999999" x14ac:dyDescent="0.25">
      <c r="A51" s="11" t="s">
        <v>121</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row>
    <row r="52" spans="1:72" x14ac:dyDescent="0.25">
      <c r="A52" s="12" t="s">
        <v>85</v>
      </c>
      <c r="B52" s="13">
        <v>1027</v>
      </c>
      <c r="C52" s="14">
        <v>482</v>
      </c>
      <c r="D52" s="15">
        <v>545</v>
      </c>
      <c r="E52" s="14">
        <v>95</v>
      </c>
      <c r="F52" s="14">
        <v>160</v>
      </c>
      <c r="G52" s="14">
        <v>193</v>
      </c>
      <c r="H52" s="14">
        <v>170</v>
      </c>
      <c r="I52" s="15">
        <v>409</v>
      </c>
      <c r="J52" s="14">
        <v>622</v>
      </c>
      <c r="K52" s="15">
        <v>405</v>
      </c>
      <c r="L52" s="14">
        <v>235</v>
      </c>
      <c r="M52" s="14">
        <v>171</v>
      </c>
      <c r="N52" s="14">
        <v>89</v>
      </c>
      <c r="O52" s="14">
        <v>130</v>
      </c>
      <c r="P52" s="14">
        <v>243</v>
      </c>
      <c r="Q52" s="14">
        <v>868</v>
      </c>
      <c r="R52" s="14">
        <v>57</v>
      </c>
      <c r="S52" s="15">
        <v>102</v>
      </c>
      <c r="T52" s="16">
        <v>42</v>
      </c>
      <c r="U52" s="14">
        <v>116</v>
      </c>
      <c r="V52" s="14">
        <v>77</v>
      </c>
      <c r="W52" s="14">
        <v>74</v>
      </c>
      <c r="X52" s="14">
        <v>97</v>
      </c>
      <c r="Y52" s="14">
        <v>89</v>
      </c>
      <c r="Z52" s="14">
        <v>130</v>
      </c>
      <c r="AA52" s="14">
        <v>151</v>
      </c>
      <c r="AB52" s="14">
        <v>92</v>
      </c>
      <c r="AC52" s="14">
        <v>868</v>
      </c>
      <c r="AD52" s="14">
        <v>57</v>
      </c>
      <c r="AE52" s="15">
        <v>102</v>
      </c>
      <c r="AF52" s="14">
        <v>416</v>
      </c>
      <c r="AG52" s="14">
        <v>131</v>
      </c>
      <c r="AH52" s="14">
        <v>547</v>
      </c>
      <c r="AI52" s="14">
        <v>57</v>
      </c>
      <c r="AJ52" s="14">
        <v>252</v>
      </c>
      <c r="AK52" s="14">
        <v>68</v>
      </c>
      <c r="AL52" s="15">
        <v>103</v>
      </c>
      <c r="AM52" s="14">
        <v>447</v>
      </c>
      <c r="AN52" s="14">
        <v>138</v>
      </c>
      <c r="AO52" s="14">
        <v>93</v>
      </c>
      <c r="AP52" s="16">
        <v>37</v>
      </c>
      <c r="AQ52" s="15">
        <v>308</v>
      </c>
      <c r="AR52" s="14">
        <v>721</v>
      </c>
      <c r="AS52" s="14">
        <v>140</v>
      </c>
      <c r="AT52" s="14">
        <v>112</v>
      </c>
      <c r="AU52" s="16">
        <v>36</v>
      </c>
      <c r="AV52" s="14">
        <v>288</v>
      </c>
      <c r="AW52" s="18">
        <v>18</v>
      </c>
      <c r="AX52" s="14">
        <v>579</v>
      </c>
      <c r="AY52" s="14">
        <v>448</v>
      </c>
      <c r="AZ52" s="14">
        <v>82</v>
      </c>
      <c r="BA52" s="14">
        <v>127</v>
      </c>
      <c r="BB52" s="14">
        <v>94</v>
      </c>
      <c r="BC52" s="16">
        <v>31</v>
      </c>
      <c r="BD52" s="14">
        <v>264</v>
      </c>
      <c r="BE52" s="15">
        <v>348</v>
      </c>
      <c r="BF52" s="14">
        <v>734</v>
      </c>
      <c r="BG52" s="14">
        <v>369</v>
      </c>
      <c r="BH52" s="14">
        <v>209</v>
      </c>
      <c r="BI52" s="14">
        <v>153</v>
      </c>
      <c r="BJ52" s="14">
        <v>423</v>
      </c>
      <c r="BK52" s="14">
        <v>159</v>
      </c>
      <c r="BL52" s="14">
        <v>655</v>
      </c>
      <c r="BM52" s="14">
        <v>719</v>
      </c>
      <c r="BN52" s="15">
        <v>112</v>
      </c>
      <c r="BO52" s="14">
        <v>421</v>
      </c>
      <c r="BP52" s="14">
        <v>502</v>
      </c>
      <c r="BQ52" s="15">
        <v>81</v>
      </c>
      <c r="BR52" s="16" t="s">
        <v>86</v>
      </c>
      <c r="BS52" s="16" t="s">
        <v>86</v>
      </c>
      <c r="BT52" s="18" t="s">
        <v>86</v>
      </c>
    </row>
    <row r="53" spans="1:72" x14ac:dyDescent="0.25">
      <c r="A53" s="19" t="s">
        <v>87</v>
      </c>
      <c r="B53" s="20">
        <v>1028.69</v>
      </c>
      <c r="C53" s="21">
        <v>507.43</v>
      </c>
      <c r="D53" s="22">
        <v>521.26</v>
      </c>
      <c r="E53" s="21">
        <v>109.8</v>
      </c>
      <c r="F53" s="21">
        <v>163.37</v>
      </c>
      <c r="G53" s="21">
        <v>195.39</v>
      </c>
      <c r="H53" s="21">
        <v>168.47</v>
      </c>
      <c r="I53" s="22">
        <v>391.66</v>
      </c>
      <c r="J53" s="21">
        <v>605.86</v>
      </c>
      <c r="K53" s="22">
        <v>422.83</v>
      </c>
      <c r="L53" s="21">
        <v>225.13</v>
      </c>
      <c r="M53" s="21">
        <v>172.82</v>
      </c>
      <c r="N53" s="21">
        <v>90.55</v>
      </c>
      <c r="O53" s="21">
        <v>138.09</v>
      </c>
      <c r="P53" s="21">
        <v>250.2</v>
      </c>
      <c r="Q53" s="21">
        <v>876.79</v>
      </c>
      <c r="R53" s="21">
        <v>55.51</v>
      </c>
      <c r="S53" s="22">
        <v>96.39</v>
      </c>
      <c r="T53" s="23">
        <v>42.46</v>
      </c>
      <c r="U53" s="21">
        <v>110.27</v>
      </c>
      <c r="V53" s="21">
        <v>72.400000000000006</v>
      </c>
      <c r="W53" s="21">
        <v>73.099999999999994</v>
      </c>
      <c r="X53" s="21">
        <v>99.71</v>
      </c>
      <c r="Y53" s="21">
        <v>90.55</v>
      </c>
      <c r="Z53" s="21">
        <v>138.09</v>
      </c>
      <c r="AA53" s="21">
        <v>153.5</v>
      </c>
      <c r="AB53" s="21">
        <v>96.7</v>
      </c>
      <c r="AC53" s="21">
        <v>876.79</v>
      </c>
      <c r="AD53" s="21">
        <v>55.51</v>
      </c>
      <c r="AE53" s="22">
        <v>96.39</v>
      </c>
      <c r="AF53" s="21">
        <v>419.06</v>
      </c>
      <c r="AG53" s="21">
        <v>134.41999999999999</v>
      </c>
      <c r="AH53" s="21">
        <v>553.47</v>
      </c>
      <c r="AI53" s="21">
        <v>65.040000000000006</v>
      </c>
      <c r="AJ53" s="21">
        <v>233.07</v>
      </c>
      <c r="AK53" s="21">
        <v>72.72</v>
      </c>
      <c r="AL53" s="22">
        <v>104.39</v>
      </c>
      <c r="AM53" s="21">
        <v>436.35</v>
      </c>
      <c r="AN53" s="21">
        <v>135.88</v>
      </c>
      <c r="AO53" s="21">
        <v>91.94</v>
      </c>
      <c r="AP53" s="23">
        <v>33.46</v>
      </c>
      <c r="AQ53" s="22">
        <v>327.26</v>
      </c>
      <c r="AR53" s="21">
        <v>716.26</v>
      </c>
      <c r="AS53" s="21">
        <v>143.38</v>
      </c>
      <c r="AT53" s="21">
        <v>116.51</v>
      </c>
      <c r="AU53" s="23">
        <v>34.46</v>
      </c>
      <c r="AV53" s="21">
        <v>294.35000000000002</v>
      </c>
      <c r="AW53" s="25">
        <v>18.09</v>
      </c>
      <c r="AX53" s="21">
        <v>567.70000000000005</v>
      </c>
      <c r="AY53" s="21">
        <v>460.99</v>
      </c>
      <c r="AZ53" s="21">
        <v>81.260000000000005</v>
      </c>
      <c r="BA53" s="21">
        <v>126.79</v>
      </c>
      <c r="BB53" s="21">
        <v>96.63</v>
      </c>
      <c r="BC53" s="23">
        <v>30.17</v>
      </c>
      <c r="BD53" s="21">
        <v>265.64</v>
      </c>
      <c r="BE53" s="22">
        <v>335.35</v>
      </c>
      <c r="BF53" s="21">
        <v>734.35</v>
      </c>
      <c r="BG53" s="21">
        <v>381.5</v>
      </c>
      <c r="BH53" s="21">
        <v>215.95</v>
      </c>
      <c r="BI53" s="21">
        <v>151.97999999999999</v>
      </c>
      <c r="BJ53" s="21">
        <v>435.32</v>
      </c>
      <c r="BK53" s="21">
        <v>171.94</v>
      </c>
      <c r="BL53" s="21">
        <v>655.20000000000005</v>
      </c>
      <c r="BM53" s="21">
        <v>724.52</v>
      </c>
      <c r="BN53" s="22">
        <v>115.01</v>
      </c>
      <c r="BO53" s="21">
        <v>415.59</v>
      </c>
      <c r="BP53" s="21">
        <v>496.09</v>
      </c>
      <c r="BQ53" s="22">
        <v>80.5</v>
      </c>
      <c r="BR53" s="23" t="s">
        <v>86</v>
      </c>
      <c r="BS53" s="23" t="s">
        <v>86</v>
      </c>
      <c r="BT53" s="25" t="s">
        <v>86</v>
      </c>
    </row>
    <row r="54" spans="1:72" x14ac:dyDescent="0.25">
      <c r="A54" s="26" t="s">
        <v>122</v>
      </c>
      <c r="B54" s="64">
        <v>28.28</v>
      </c>
      <c r="C54" s="65">
        <v>13.77</v>
      </c>
      <c r="D54" s="66">
        <v>14.51</v>
      </c>
      <c r="E54" s="65">
        <v>2.7</v>
      </c>
      <c r="F54" s="65">
        <v>4.92</v>
      </c>
      <c r="G54" s="65">
        <v>6.11</v>
      </c>
      <c r="H54" s="65">
        <v>1.06</v>
      </c>
      <c r="I54" s="66">
        <v>13.49</v>
      </c>
      <c r="J54" s="65">
        <v>19.309999999999999</v>
      </c>
      <c r="K54" s="66">
        <v>8.9700000000000006</v>
      </c>
      <c r="L54" s="65">
        <v>4.84</v>
      </c>
      <c r="M54" s="65">
        <v>4.93</v>
      </c>
      <c r="N54" s="65">
        <v>2.08</v>
      </c>
      <c r="O54" s="65">
        <v>6.72</v>
      </c>
      <c r="P54" s="65">
        <v>6.06</v>
      </c>
      <c r="Q54" s="65">
        <v>24.63</v>
      </c>
      <c r="R54" s="65">
        <v>0.86</v>
      </c>
      <c r="S54" s="66">
        <v>2.8</v>
      </c>
      <c r="T54" s="67" t="s">
        <v>86</v>
      </c>
      <c r="U54" s="65">
        <v>0.84</v>
      </c>
      <c r="V54" s="65">
        <v>4</v>
      </c>
      <c r="W54" s="65">
        <v>3.94</v>
      </c>
      <c r="X54" s="65">
        <v>0.98</v>
      </c>
      <c r="Y54" s="65">
        <v>2.08</v>
      </c>
      <c r="Z54" s="65">
        <v>6.72</v>
      </c>
      <c r="AA54" s="65">
        <v>3.21</v>
      </c>
      <c r="AB54" s="65">
        <v>2.85</v>
      </c>
      <c r="AC54" s="65">
        <v>24.63</v>
      </c>
      <c r="AD54" s="65">
        <v>0.86</v>
      </c>
      <c r="AE54" s="66">
        <v>2.8</v>
      </c>
      <c r="AF54" s="65">
        <v>7.92</v>
      </c>
      <c r="AG54" s="65">
        <v>5.1100000000000003</v>
      </c>
      <c r="AH54" s="65">
        <v>13.03</v>
      </c>
      <c r="AI54" s="65">
        <v>2.7</v>
      </c>
      <c r="AJ54" s="65">
        <v>9.42</v>
      </c>
      <c r="AK54" s="65" t="s">
        <v>86</v>
      </c>
      <c r="AL54" s="66">
        <v>3.13</v>
      </c>
      <c r="AM54" s="65">
        <v>13.68</v>
      </c>
      <c r="AN54" s="65">
        <v>4.03</v>
      </c>
      <c r="AO54" s="65">
        <v>2.82</v>
      </c>
      <c r="AP54" s="67" t="s">
        <v>86</v>
      </c>
      <c r="AQ54" s="66">
        <v>6.76</v>
      </c>
      <c r="AR54" s="65">
        <v>18.13</v>
      </c>
      <c r="AS54" s="65">
        <v>1</v>
      </c>
      <c r="AT54" s="65">
        <v>5.31</v>
      </c>
      <c r="AU54" s="67">
        <v>3.84</v>
      </c>
      <c r="AV54" s="65">
        <v>10.15</v>
      </c>
      <c r="AW54" s="68" t="s">
        <v>86</v>
      </c>
      <c r="AX54" s="65">
        <v>19.93</v>
      </c>
      <c r="AY54" s="65">
        <v>8.35</v>
      </c>
      <c r="AZ54" s="65">
        <v>4.16</v>
      </c>
      <c r="BA54" s="65">
        <v>7.24</v>
      </c>
      <c r="BB54" s="65">
        <v>1.99</v>
      </c>
      <c r="BC54" s="67">
        <v>2.0499999999999998</v>
      </c>
      <c r="BD54" s="65">
        <v>9.33</v>
      </c>
      <c r="BE54" s="66">
        <v>10.6</v>
      </c>
      <c r="BF54" s="65">
        <v>18.29</v>
      </c>
      <c r="BG54" s="65">
        <v>7.74</v>
      </c>
      <c r="BH54" s="65">
        <v>3.93</v>
      </c>
      <c r="BI54" s="65">
        <v>3.82</v>
      </c>
      <c r="BJ54" s="65">
        <v>10.84</v>
      </c>
      <c r="BK54" s="65">
        <v>4.5599999999999996</v>
      </c>
      <c r="BL54" s="65">
        <v>17.29</v>
      </c>
      <c r="BM54" s="65">
        <v>23.29</v>
      </c>
      <c r="BN54" s="66">
        <v>1.83</v>
      </c>
      <c r="BO54" s="65">
        <v>19.47</v>
      </c>
      <c r="BP54" s="65">
        <v>26.39</v>
      </c>
      <c r="BQ54" s="66">
        <v>6.92</v>
      </c>
      <c r="BR54" s="67" t="s">
        <v>86</v>
      </c>
      <c r="BS54" s="67" t="s">
        <v>86</v>
      </c>
      <c r="BT54" s="68" t="s">
        <v>86</v>
      </c>
    </row>
    <row r="55" spans="1:72" x14ac:dyDescent="0.25">
      <c r="A55" s="33" t="s">
        <v>123</v>
      </c>
      <c r="B55" s="69">
        <v>186.18</v>
      </c>
      <c r="C55" s="70">
        <v>78.540000000000006</v>
      </c>
      <c r="D55" s="71">
        <v>107.64</v>
      </c>
      <c r="E55" s="70">
        <v>10.06</v>
      </c>
      <c r="F55" s="70">
        <v>17.25</v>
      </c>
      <c r="G55" s="70">
        <v>30.68</v>
      </c>
      <c r="H55" s="70">
        <v>38.58</v>
      </c>
      <c r="I55" s="71">
        <v>89.6</v>
      </c>
      <c r="J55" s="70">
        <v>103.15</v>
      </c>
      <c r="K55" s="71">
        <v>83.03</v>
      </c>
      <c r="L55" s="70">
        <v>40.130000000000003</v>
      </c>
      <c r="M55" s="70">
        <v>27.91</v>
      </c>
      <c r="N55" s="70">
        <v>13.32</v>
      </c>
      <c r="O55" s="70">
        <v>30.1</v>
      </c>
      <c r="P55" s="70">
        <v>47.25</v>
      </c>
      <c r="Q55" s="70">
        <v>158.71</v>
      </c>
      <c r="R55" s="70">
        <v>9.34</v>
      </c>
      <c r="S55" s="71">
        <v>18.13</v>
      </c>
      <c r="T55" s="72">
        <v>7.2</v>
      </c>
      <c r="U55" s="70">
        <v>22.57</v>
      </c>
      <c r="V55" s="70">
        <v>10.36</v>
      </c>
      <c r="W55" s="70">
        <v>6.59</v>
      </c>
      <c r="X55" s="70">
        <v>21.31</v>
      </c>
      <c r="Y55" s="70">
        <v>13.32</v>
      </c>
      <c r="Z55" s="70">
        <v>30.1</v>
      </c>
      <c r="AA55" s="70">
        <v>32.869999999999997</v>
      </c>
      <c r="AB55" s="70">
        <v>14.38</v>
      </c>
      <c r="AC55" s="70">
        <v>158.71</v>
      </c>
      <c r="AD55" s="70">
        <v>9.34</v>
      </c>
      <c r="AE55" s="71">
        <v>18.13</v>
      </c>
      <c r="AF55" s="70">
        <v>65.94</v>
      </c>
      <c r="AG55" s="70">
        <v>23.68</v>
      </c>
      <c r="AH55" s="70">
        <v>89.62</v>
      </c>
      <c r="AI55" s="70">
        <v>7.36</v>
      </c>
      <c r="AJ55" s="70">
        <v>60.08</v>
      </c>
      <c r="AK55" s="70">
        <v>8.02</v>
      </c>
      <c r="AL55" s="71">
        <v>21.1</v>
      </c>
      <c r="AM55" s="70">
        <v>103.47</v>
      </c>
      <c r="AN55" s="70">
        <v>16.11</v>
      </c>
      <c r="AO55" s="70">
        <v>18.61</v>
      </c>
      <c r="AP55" s="72">
        <v>6.94</v>
      </c>
      <c r="AQ55" s="71">
        <v>40.07</v>
      </c>
      <c r="AR55" s="70">
        <v>126.09</v>
      </c>
      <c r="AS55" s="70">
        <v>31.12</v>
      </c>
      <c r="AT55" s="70">
        <v>20.05</v>
      </c>
      <c r="AU55" s="72">
        <v>7.03</v>
      </c>
      <c r="AV55" s="70">
        <v>58.2</v>
      </c>
      <c r="AW55" s="73">
        <v>1.88</v>
      </c>
      <c r="AX55" s="70">
        <v>124.39</v>
      </c>
      <c r="AY55" s="70">
        <v>61.79</v>
      </c>
      <c r="AZ55" s="70">
        <v>11.48</v>
      </c>
      <c r="BA55" s="70">
        <v>27.26</v>
      </c>
      <c r="BB55" s="70">
        <v>21.92</v>
      </c>
      <c r="BC55" s="72">
        <v>6.73</v>
      </c>
      <c r="BD55" s="70">
        <v>51.63</v>
      </c>
      <c r="BE55" s="71">
        <v>80.14</v>
      </c>
      <c r="BF55" s="70">
        <v>140.28</v>
      </c>
      <c r="BG55" s="70">
        <v>55.2</v>
      </c>
      <c r="BH55" s="70">
        <v>40.549999999999997</v>
      </c>
      <c r="BI55" s="70">
        <v>30.36</v>
      </c>
      <c r="BJ55" s="70">
        <v>65.849999999999994</v>
      </c>
      <c r="BK55" s="70">
        <v>18.55</v>
      </c>
      <c r="BL55" s="70">
        <v>118.16</v>
      </c>
      <c r="BM55" s="70">
        <v>123.4</v>
      </c>
      <c r="BN55" s="71">
        <v>18.649999999999999</v>
      </c>
      <c r="BO55" s="70">
        <v>149.27000000000001</v>
      </c>
      <c r="BP55" s="70">
        <v>179.78</v>
      </c>
      <c r="BQ55" s="71">
        <v>30.51</v>
      </c>
      <c r="BR55" s="72" t="s">
        <v>86</v>
      </c>
      <c r="BS55" s="72" t="s">
        <v>86</v>
      </c>
      <c r="BT55" s="73" t="s">
        <v>86</v>
      </c>
    </row>
    <row r="56" spans="1:72" x14ac:dyDescent="0.25">
      <c r="A56" s="26" t="s">
        <v>124</v>
      </c>
      <c r="B56" s="74">
        <v>182.9</v>
      </c>
      <c r="C56" s="75">
        <v>85.9</v>
      </c>
      <c r="D56" s="76">
        <v>97.01</v>
      </c>
      <c r="E56" s="75">
        <v>12.16</v>
      </c>
      <c r="F56" s="75">
        <v>21.72</v>
      </c>
      <c r="G56" s="75">
        <v>33.619999999999997</v>
      </c>
      <c r="H56" s="75">
        <v>25</v>
      </c>
      <c r="I56" s="76">
        <v>90.4</v>
      </c>
      <c r="J56" s="75">
        <v>103.44</v>
      </c>
      <c r="K56" s="76">
        <v>79.459999999999994</v>
      </c>
      <c r="L56" s="75">
        <v>37.619999999999997</v>
      </c>
      <c r="M56" s="75">
        <v>36.96</v>
      </c>
      <c r="N56" s="75">
        <v>19.93</v>
      </c>
      <c r="O56" s="75">
        <v>21.63</v>
      </c>
      <c r="P56" s="75">
        <v>44.23</v>
      </c>
      <c r="Q56" s="75">
        <v>160.37</v>
      </c>
      <c r="R56" s="75">
        <v>9.2200000000000006</v>
      </c>
      <c r="S56" s="76">
        <v>13.32</v>
      </c>
      <c r="T56" s="77">
        <v>9.07</v>
      </c>
      <c r="U56" s="75">
        <v>15.87</v>
      </c>
      <c r="V56" s="75">
        <v>12.69</v>
      </c>
      <c r="W56" s="75">
        <v>12.31</v>
      </c>
      <c r="X56" s="75">
        <v>24.65</v>
      </c>
      <c r="Y56" s="75">
        <v>19.93</v>
      </c>
      <c r="Z56" s="75">
        <v>21.63</v>
      </c>
      <c r="AA56" s="75">
        <v>26.6</v>
      </c>
      <c r="AB56" s="75">
        <v>17.62</v>
      </c>
      <c r="AC56" s="75">
        <v>160.37</v>
      </c>
      <c r="AD56" s="75">
        <v>9.2200000000000006</v>
      </c>
      <c r="AE56" s="76">
        <v>13.32</v>
      </c>
      <c r="AF56" s="75">
        <v>69.239999999999995</v>
      </c>
      <c r="AG56" s="75">
        <v>34.1</v>
      </c>
      <c r="AH56" s="75">
        <v>103.34</v>
      </c>
      <c r="AI56" s="75">
        <v>2.0299999999999998</v>
      </c>
      <c r="AJ56" s="75">
        <v>52.53</v>
      </c>
      <c r="AK56" s="75">
        <v>11.06</v>
      </c>
      <c r="AL56" s="76">
        <v>13.93</v>
      </c>
      <c r="AM56" s="75">
        <v>93.93</v>
      </c>
      <c r="AN56" s="75">
        <v>18.079999999999998</v>
      </c>
      <c r="AO56" s="75">
        <v>19.84</v>
      </c>
      <c r="AP56" s="77">
        <v>10.73</v>
      </c>
      <c r="AQ56" s="76">
        <v>39.43</v>
      </c>
      <c r="AR56" s="75">
        <v>128.19999999999999</v>
      </c>
      <c r="AS56" s="75">
        <v>23.22</v>
      </c>
      <c r="AT56" s="75">
        <v>26.72</v>
      </c>
      <c r="AU56" s="77">
        <v>2.89</v>
      </c>
      <c r="AV56" s="75">
        <v>52.83</v>
      </c>
      <c r="AW56" s="78">
        <v>1.88</v>
      </c>
      <c r="AX56" s="75">
        <v>121.41</v>
      </c>
      <c r="AY56" s="75">
        <v>61.5</v>
      </c>
      <c r="AZ56" s="75">
        <v>16.440000000000001</v>
      </c>
      <c r="BA56" s="75">
        <v>26.2</v>
      </c>
      <c r="BB56" s="75">
        <v>17.82</v>
      </c>
      <c r="BC56" s="77">
        <v>3.14</v>
      </c>
      <c r="BD56" s="75">
        <v>51.54</v>
      </c>
      <c r="BE56" s="76">
        <v>79.83</v>
      </c>
      <c r="BF56" s="75">
        <v>121.32</v>
      </c>
      <c r="BG56" s="75">
        <v>62.68</v>
      </c>
      <c r="BH56" s="75">
        <v>37.26</v>
      </c>
      <c r="BI56" s="75">
        <v>23.55</v>
      </c>
      <c r="BJ56" s="75">
        <v>66.27</v>
      </c>
      <c r="BK56" s="75">
        <v>24.78</v>
      </c>
      <c r="BL56" s="75">
        <v>107.13</v>
      </c>
      <c r="BM56" s="75">
        <v>128.96</v>
      </c>
      <c r="BN56" s="76">
        <v>19.760000000000002</v>
      </c>
      <c r="BO56" s="75">
        <v>124.25</v>
      </c>
      <c r="BP56" s="75">
        <v>135.88</v>
      </c>
      <c r="BQ56" s="76">
        <v>11.64</v>
      </c>
      <c r="BR56" s="77" t="s">
        <v>86</v>
      </c>
      <c r="BS56" s="77" t="s">
        <v>86</v>
      </c>
      <c r="BT56" s="78" t="s">
        <v>86</v>
      </c>
    </row>
    <row r="57" spans="1:72" x14ac:dyDescent="0.25">
      <c r="A57" s="33" t="s">
        <v>125</v>
      </c>
      <c r="B57" s="69">
        <v>134.57</v>
      </c>
      <c r="C57" s="70">
        <v>63.37</v>
      </c>
      <c r="D57" s="71">
        <v>71.19</v>
      </c>
      <c r="E57" s="70">
        <v>13.17</v>
      </c>
      <c r="F57" s="70">
        <v>22.6</v>
      </c>
      <c r="G57" s="70">
        <v>26.31</v>
      </c>
      <c r="H57" s="70">
        <v>20.97</v>
      </c>
      <c r="I57" s="71">
        <v>51.52</v>
      </c>
      <c r="J57" s="70">
        <v>78.959999999999994</v>
      </c>
      <c r="K57" s="71">
        <v>55.6</v>
      </c>
      <c r="L57" s="70">
        <v>31.71</v>
      </c>
      <c r="M57" s="70">
        <v>23.27</v>
      </c>
      <c r="N57" s="70">
        <v>13.2</v>
      </c>
      <c r="O57" s="70">
        <v>17.47</v>
      </c>
      <c r="P57" s="70">
        <v>36.24</v>
      </c>
      <c r="Q57" s="70">
        <v>121.88</v>
      </c>
      <c r="R57" s="70">
        <v>4.4800000000000004</v>
      </c>
      <c r="S57" s="71">
        <v>8.1999999999999993</v>
      </c>
      <c r="T57" s="72">
        <v>7.99</v>
      </c>
      <c r="U57" s="70">
        <v>13.47</v>
      </c>
      <c r="V57" s="70">
        <v>10.25</v>
      </c>
      <c r="W57" s="70">
        <v>8.2899999999999991</v>
      </c>
      <c r="X57" s="70">
        <v>14.98</v>
      </c>
      <c r="Y57" s="70">
        <v>13.2</v>
      </c>
      <c r="Z57" s="70">
        <v>17.47</v>
      </c>
      <c r="AA57" s="70">
        <v>26.04</v>
      </c>
      <c r="AB57" s="70">
        <v>10.210000000000001</v>
      </c>
      <c r="AC57" s="70">
        <v>121.88</v>
      </c>
      <c r="AD57" s="70">
        <v>4.4800000000000004</v>
      </c>
      <c r="AE57" s="71">
        <v>8.1999999999999993</v>
      </c>
      <c r="AF57" s="70">
        <v>59.96</v>
      </c>
      <c r="AG57" s="70">
        <v>12.87</v>
      </c>
      <c r="AH57" s="70">
        <v>72.83</v>
      </c>
      <c r="AI57" s="70">
        <v>7.08</v>
      </c>
      <c r="AJ57" s="70">
        <v>24.29</v>
      </c>
      <c r="AK57" s="70">
        <v>14.74</v>
      </c>
      <c r="AL57" s="71">
        <v>15.63</v>
      </c>
      <c r="AM57" s="70">
        <v>53.15</v>
      </c>
      <c r="AN57" s="70">
        <v>27.92</v>
      </c>
      <c r="AO57" s="70">
        <v>6.95</v>
      </c>
      <c r="AP57" s="72">
        <v>1.73</v>
      </c>
      <c r="AQ57" s="71">
        <v>44.82</v>
      </c>
      <c r="AR57" s="70">
        <v>90.16</v>
      </c>
      <c r="AS57" s="70">
        <v>17.57</v>
      </c>
      <c r="AT57" s="70">
        <v>18.3</v>
      </c>
      <c r="AU57" s="72">
        <v>4.74</v>
      </c>
      <c r="AV57" s="70">
        <v>40.61</v>
      </c>
      <c r="AW57" s="73">
        <v>3.79</v>
      </c>
      <c r="AX57" s="70">
        <v>77.77</v>
      </c>
      <c r="AY57" s="70">
        <v>56.8</v>
      </c>
      <c r="AZ57" s="70">
        <v>12.77</v>
      </c>
      <c r="BA57" s="70">
        <v>13.38</v>
      </c>
      <c r="BB57" s="70">
        <v>11.63</v>
      </c>
      <c r="BC57" s="72">
        <v>2.98</v>
      </c>
      <c r="BD57" s="70">
        <v>33.22</v>
      </c>
      <c r="BE57" s="71">
        <v>47.59</v>
      </c>
      <c r="BF57" s="70">
        <v>89.26</v>
      </c>
      <c r="BG57" s="70">
        <v>50.41</v>
      </c>
      <c r="BH57" s="70">
        <v>29.98</v>
      </c>
      <c r="BI57" s="70">
        <v>25.35</v>
      </c>
      <c r="BJ57" s="70">
        <v>59.89</v>
      </c>
      <c r="BK57" s="70">
        <v>21.5</v>
      </c>
      <c r="BL57" s="70">
        <v>76.209999999999994</v>
      </c>
      <c r="BM57" s="70">
        <v>87.01</v>
      </c>
      <c r="BN57" s="71">
        <v>20.47</v>
      </c>
      <c r="BO57" s="70">
        <v>58.3</v>
      </c>
      <c r="BP57" s="70">
        <v>67.849999999999994</v>
      </c>
      <c r="BQ57" s="71">
        <v>9.5500000000000007</v>
      </c>
      <c r="BR57" s="72" t="s">
        <v>86</v>
      </c>
      <c r="BS57" s="72" t="s">
        <v>86</v>
      </c>
      <c r="BT57" s="73" t="s">
        <v>86</v>
      </c>
    </row>
    <row r="58" spans="1:72" x14ac:dyDescent="0.25">
      <c r="A58" s="26" t="s">
        <v>126</v>
      </c>
      <c r="B58" s="74">
        <v>418.41</v>
      </c>
      <c r="C58" s="75">
        <v>232.08</v>
      </c>
      <c r="D58" s="76">
        <v>186.33</v>
      </c>
      <c r="E58" s="75">
        <v>61.71</v>
      </c>
      <c r="F58" s="75">
        <v>81.13</v>
      </c>
      <c r="G58" s="75">
        <v>81.33</v>
      </c>
      <c r="H58" s="75">
        <v>72.61</v>
      </c>
      <c r="I58" s="76">
        <v>121.63</v>
      </c>
      <c r="J58" s="75">
        <v>255.08</v>
      </c>
      <c r="K58" s="76">
        <v>163.33000000000001</v>
      </c>
      <c r="L58" s="75">
        <v>92.08</v>
      </c>
      <c r="M58" s="75">
        <v>71.38</v>
      </c>
      <c r="N58" s="75">
        <v>36.409999999999997</v>
      </c>
      <c r="O58" s="75">
        <v>48.46</v>
      </c>
      <c r="P58" s="75">
        <v>98.04</v>
      </c>
      <c r="Q58" s="75">
        <v>346.37</v>
      </c>
      <c r="R58" s="75">
        <v>26.9</v>
      </c>
      <c r="S58" s="76">
        <v>45.13</v>
      </c>
      <c r="T58" s="77">
        <v>14.61</v>
      </c>
      <c r="U58" s="75">
        <v>47.88</v>
      </c>
      <c r="V58" s="75">
        <v>29.59</v>
      </c>
      <c r="W58" s="75">
        <v>36.229999999999997</v>
      </c>
      <c r="X58" s="75">
        <v>35.15</v>
      </c>
      <c r="Y58" s="75">
        <v>36.409999999999997</v>
      </c>
      <c r="Z58" s="75">
        <v>48.46</v>
      </c>
      <c r="AA58" s="75">
        <v>57.52</v>
      </c>
      <c r="AB58" s="75">
        <v>40.520000000000003</v>
      </c>
      <c r="AC58" s="75">
        <v>346.37</v>
      </c>
      <c r="AD58" s="75">
        <v>26.9</v>
      </c>
      <c r="AE58" s="76">
        <v>45.13</v>
      </c>
      <c r="AF58" s="75">
        <v>182.87</v>
      </c>
      <c r="AG58" s="75">
        <v>48.85</v>
      </c>
      <c r="AH58" s="75">
        <v>231.72</v>
      </c>
      <c r="AI58" s="75">
        <v>40.130000000000003</v>
      </c>
      <c r="AJ58" s="75">
        <v>74.069999999999993</v>
      </c>
      <c r="AK58" s="75">
        <v>36.19</v>
      </c>
      <c r="AL58" s="76">
        <v>36.299999999999997</v>
      </c>
      <c r="AM58" s="75">
        <v>145.43</v>
      </c>
      <c r="AN58" s="75">
        <v>57.05</v>
      </c>
      <c r="AO58" s="75">
        <v>38.01</v>
      </c>
      <c r="AP58" s="77">
        <v>10.73</v>
      </c>
      <c r="AQ58" s="76">
        <v>167.19</v>
      </c>
      <c r="AR58" s="75">
        <v>299.45999999999998</v>
      </c>
      <c r="AS58" s="75">
        <v>60.21</v>
      </c>
      <c r="AT58" s="75">
        <v>38.9</v>
      </c>
      <c r="AU58" s="77">
        <v>14.21</v>
      </c>
      <c r="AV58" s="75">
        <v>113.33</v>
      </c>
      <c r="AW58" s="78">
        <v>5.62</v>
      </c>
      <c r="AX58" s="75">
        <v>190.37</v>
      </c>
      <c r="AY58" s="75">
        <v>228.03</v>
      </c>
      <c r="AZ58" s="75">
        <v>28.66</v>
      </c>
      <c r="BA58" s="75">
        <v>47.14</v>
      </c>
      <c r="BB58" s="75">
        <v>39.68</v>
      </c>
      <c r="BC58" s="77">
        <v>14.42</v>
      </c>
      <c r="BD58" s="75">
        <v>103.87</v>
      </c>
      <c r="BE58" s="76">
        <v>98.5</v>
      </c>
      <c r="BF58" s="75">
        <v>320.41000000000003</v>
      </c>
      <c r="BG58" s="75">
        <v>177.24</v>
      </c>
      <c r="BH58" s="75">
        <v>87.52</v>
      </c>
      <c r="BI58" s="75">
        <v>53.03</v>
      </c>
      <c r="BJ58" s="75">
        <v>197.05</v>
      </c>
      <c r="BK58" s="75">
        <v>87.45</v>
      </c>
      <c r="BL58" s="75">
        <v>291.99</v>
      </c>
      <c r="BM58" s="75">
        <v>308.56</v>
      </c>
      <c r="BN58" s="76">
        <v>45.62</v>
      </c>
      <c r="BO58" s="75">
        <v>50.89</v>
      </c>
      <c r="BP58" s="75">
        <v>57.49</v>
      </c>
      <c r="BQ58" s="76">
        <v>6.6</v>
      </c>
      <c r="BR58" s="77" t="s">
        <v>86</v>
      </c>
      <c r="BS58" s="77" t="s">
        <v>86</v>
      </c>
      <c r="BT58" s="78" t="s">
        <v>86</v>
      </c>
    </row>
    <row r="59" spans="1:72" x14ac:dyDescent="0.25">
      <c r="A59" s="33" t="s">
        <v>111</v>
      </c>
      <c r="B59" s="69">
        <v>20.09</v>
      </c>
      <c r="C59" s="70">
        <v>10.07</v>
      </c>
      <c r="D59" s="71">
        <v>10.02</v>
      </c>
      <c r="E59" s="70">
        <v>1.75</v>
      </c>
      <c r="F59" s="70">
        <v>3.68</v>
      </c>
      <c r="G59" s="70">
        <v>7.85</v>
      </c>
      <c r="H59" s="70">
        <v>2.17</v>
      </c>
      <c r="I59" s="71">
        <v>4.6399999999999997</v>
      </c>
      <c r="J59" s="70">
        <v>14.05</v>
      </c>
      <c r="K59" s="71">
        <v>6.04</v>
      </c>
      <c r="L59" s="70">
        <v>2.0299999999999998</v>
      </c>
      <c r="M59" s="70">
        <v>2.61</v>
      </c>
      <c r="N59" s="70" t="s">
        <v>86</v>
      </c>
      <c r="O59" s="70">
        <v>2.08</v>
      </c>
      <c r="P59" s="70">
        <v>7.4</v>
      </c>
      <c r="Q59" s="70">
        <v>14.13</v>
      </c>
      <c r="R59" s="70">
        <v>1.67</v>
      </c>
      <c r="S59" s="71">
        <v>4.29</v>
      </c>
      <c r="T59" s="72" t="s">
        <v>86</v>
      </c>
      <c r="U59" s="70">
        <v>2.0299999999999998</v>
      </c>
      <c r="V59" s="70" t="s">
        <v>86</v>
      </c>
      <c r="W59" s="70">
        <v>0.87</v>
      </c>
      <c r="X59" s="70">
        <v>1.75</v>
      </c>
      <c r="Y59" s="70" t="s">
        <v>86</v>
      </c>
      <c r="Z59" s="70">
        <v>2.08</v>
      </c>
      <c r="AA59" s="70">
        <v>1.0900000000000001</v>
      </c>
      <c r="AB59" s="70">
        <v>6.31</v>
      </c>
      <c r="AC59" s="70">
        <v>14.13</v>
      </c>
      <c r="AD59" s="70">
        <v>1.67</v>
      </c>
      <c r="AE59" s="71">
        <v>4.29</v>
      </c>
      <c r="AF59" s="70">
        <v>7.96</v>
      </c>
      <c r="AG59" s="70">
        <v>2.95</v>
      </c>
      <c r="AH59" s="70">
        <v>10.9</v>
      </c>
      <c r="AI59" s="70">
        <v>0.9</v>
      </c>
      <c r="AJ59" s="70">
        <v>2.57</v>
      </c>
      <c r="AK59" s="70">
        <v>0.85</v>
      </c>
      <c r="AL59" s="71">
        <v>4.8600000000000003</v>
      </c>
      <c r="AM59" s="70">
        <v>5.95</v>
      </c>
      <c r="AN59" s="70">
        <v>4.13</v>
      </c>
      <c r="AO59" s="70" t="s">
        <v>86</v>
      </c>
      <c r="AP59" s="72">
        <v>1.61</v>
      </c>
      <c r="AQ59" s="71">
        <v>8.39</v>
      </c>
      <c r="AR59" s="70">
        <v>13.74</v>
      </c>
      <c r="AS59" s="70">
        <v>1.87</v>
      </c>
      <c r="AT59" s="70">
        <v>1.05</v>
      </c>
      <c r="AU59" s="72">
        <v>0.85</v>
      </c>
      <c r="AV59" s="70">
        <v>3.77</v>
      </c>
      <c r="AW59" s="73">
        <v>2.58</v>
      </c>
      <c r="AX59" s="70">
        <v>8.7200000000000006</v>
      </c>
      <c r="AY59" s="70">
        <v>11.37</v>
      </c>
      <c r="AZ59" s="70">
        <v>2.04</v>
      </c>
      <c r="BA59" s="70">
        <v>1.73</v>
      </c>
      <c r="BB59" s="70">
        <v>0.85</v>
      </c>
      <c r="BC59" s="72">
        <v>0.85</v>
      </c>
      <c r="BD59" s="70">
        <v>3.77</v>
      </c>
      <c r="BE59" s="71">
        <v>4.95</v>
      </c>
      <c r="BF59" s="70">
        <v>9.33</v>
      </c>
      <c r="BG59" s="70">
        <v>6.98</v>
      </c>
      <c r="BH59" s="70">
        <v>6.17</v>
      </c>
      <c r="BI59" s="70">
        <v>3.88</v>
      </c>
      <c r="BJ59" s="70">
        <v>7.06</v>
      </c>
      <c r="BK59" s="70">
        <v>2.6</v>
      </c>
      <c r="BL59" s="70">
        <v>10.16</v>
      </c>
      <c r="BM59" s="70">
        <v>13.84</v>
      </c>
      <c r="BN59" s="71">
        <v>3.08</v>
      </c>
      <c r="BO59" s="70">
        <v>6</v>
      </c>
      <c r="BP59" s="70">
        <v>10.67</v>
      </c>
      <c r="BQ59" s="71">
        <v>4.67</v>
      </c>
      <c r="BR59" s="72" t="s">
        <v>86</v>
      </c>
      <c r="BS59" s="72" t="s">
        <v>86</v>
      </c>
      <c r="BT59" s="73" t="s">
        <v>86</v>
      </c>
    </row>
    <row r="60" spans="1:72" x14ac:dyDescent="0.25">
      <c r="A60" s="26" t="s">
        <v>112</v>
      </c>
      <c r="B60" s="74">
        <v>25.66</v>
      </c>
      <c r="C60" s="75">
        <v>7.61</v>
      </c>
      <c r="D60" s="76">
        <v>18.059999999999999</v>
      </c>
      <c r="E60" s="75">
        <v>0.76</v>
      </c>
      <c r="F60" s="75">
        <v>4.88</v>
      </c>
      <c r="G60" s="75">
        <v>5.75</v>
      </c>
      <c r="H60" s="75">
        <v>3.84</v>
      </c>
      <c r="I60" s="76">
        <v>10.43</v>
      </c>
      <c r="J60" s="75">
        <v>15.93</v>
      </c>
      <c r="K60" s="76">
        <v>9.73</v>
      </c>
      <c r="L60" s="75">
        <v>9.09</v>
      </c>
      <c r="M60" s="75">
        <v>1.05</v>
      </c>
      <c r="N60" s="75">
        <v>1.98</v>
      </c>
      <c r="O60" s="75">
        <v>2.98</v>
      </c>
      <c r="P60" s="75">
        <v>5.77</v>
      </c>
      <c r="Q60" s="75">
        <v>20.87</v>
      </c>
      <c r="R60" s="75">
        <v>2.0299999999999998</v>
      </c>
      <c r="S60" s="76">
        <v>2.76</v>
      </c>
      <c r="T60" s="77">
        <v>2.48</v>
      </c>
      <c r="U60" s="75">
        <v>2.96</v>
      </c>
      <c r="V60" s="75">
        <v>3.65</v>
      </c>
      <c r="W60" s="75">
        <v>1.05</v>
      </c>
      <c r="X60" s="75" t="s">
        <v>86</v>
      </c>
      <c r="Y60" s="75">
        <v>1.98</v>
      </c>
      <c r="Z60" s="75">
        <v>2.98</v>
      </c>
      <c r="AA60" s="75">
        <v>2.96</v>
      </c>
      <c r="AB60" s="75">
        <v>2.81</v>
      </c>
      <c r="AC60" s="75">
        <v>20.87</v>
      </c>
      <c r="AD60" s="75">
        <v>2.0299999999999998</v>
      </c>
      <c r="AE60" s="76">
        <v>2.76</v>
      </c>
      <c r="AF60" s="75">
        <v>9.39</v>
      </c>
      <c r="AG60" s="75">
        <v>3.78</v>
      </c>
      <c r="AH60" s="75">
        <v>13.17</v>
      </c>
      <c r="AI60" s="75" t="s">
        <v>86</v>
      </c>
      <c r="AJ60" s="75">
        <v>4.4400000000000004</v>
      </c>
      <c r="AK60" s="75">
        <v>1.86</v>
      </c>
      <c r="AL60" s="76">
        <v>6.19</v>
      </c>
      <c r="AM60" s="75">
        <v>7.66</v>
      </c>
      <c r="AN60" s="75">
        <v>6.53</v>
      </c>
      <c r="AO60" s="75">
        <v>2.92</v>
      </c>
      <c r="AP60" s="77">
        <v>1.73</v>
      </c>
      <c r="AQ60" s="76">
        <v>6.83</v>
      </c>
      <c r="AR60" s="75">
        <v>20.09</v>
      </c>
      <c r="AS60" s="75">
        <v>2.81</v>
      </c>
      <c r="AT60" s="75">
        <v>1.87</v>
      </c>
      <c r="AU60" s="77">
        <v>0.89</v>
      </c>
      <c r="AV60" s="75">
        <v>5.57</v>
      </c>
      <c r="AW60" s="78" t="s">
        <v>86</v>
      </c>
      <c r="AX60" s="75">
        <v>12.21</v>
      </c>
      <c r="AY60" s="75">
        <v>13.46</v>
      </c>
      <c r="AZ60" s="75">
        <v>1.8</v>
      </c>
      <c r="BA60" s="75">
        <v>2.88</v>
      </c>
      <c r="BB60" s="75">
        <v>1.79</v>
      </c>
      <c r="BC60" s="77" t="s">
        <v>86</v>
      </c>
      <c r="BD60" s="75">
        <v>6.47</v>
      </c>
      <c r="BE60" s="76">
        <v>6.63</v>
      </c>
      <c r="BF60" s="75">
        <v>14.21</v>
      </c>
      <c r="BG60" s="75">
        <v>10.33</v>
      </c>
      <c r="BH60" s="75">
        <v>3.67</v>
      </c>
      <c r="BI60" s="75">
        <v>4.12</v>
      </c>
      <c r="BJ60" s="75">
        <v>11.5</v>
      </c>
      <c r="BK60" s="75">
        <v>2.74</v>
      </c>
      <c r="BL60" s="75">
        <v>16.829999999999998</v>
      </c>
      <c r="BM60" s="75">
        <v>14.06</v>
      </c>
      <c r="BN60" s="76">
        <v>5.61</v>
      </c>
      <c r="BO60" s="75">
        <v>3.66</v>
      </c>
      <c r="BP60" s="75">
        <v>13.15</v>
      </c>
      <c r="BQ60" s="76">
        <v>9.48</v>
      </c>
      <c r="BR60" s="77" t="s">
        <v>86</v>
      </c>
      <c r="BS60" s="77" t="s">
        <v>86</v>
      </c>
      <c r="BT60" s="78" t="s">
        <v>86</v>
      </c>
    </row>
    <row r="61" spans="1:72" x14ac:dyDescent="0.25">
      <c r="A61" s="33" t="s">
        <v>96</v>
      </c>
      <c r="B61" s="69">
        <v>32.61</v>
      </c>
      <c r="C61" s="70">
        <v>16.11</v>
      </c>
      <c r="D61" s="71">
        <v>16.5</v>
      </c>
      <c r="E61" s="70">
        <v>7.5</v>
      </c>
      <c r="F61" s="70">
        <v>7.18</v>
      </c>
      <c r="G61" s="70">
        <v>3.75</v>
      </c>
      <c r="H61" s="70">
        <v>4.24</v>
      </c>
      <c r="I61" s="71">
        <v>9.9499999999999993</v>
      </c>
      <c r="J61" s="70">
        <v>15.94</v>
      </c>
      <c r="K61" s="71">
        <v>16.670000000000002</v>
      </c>
      <c r="L61" s="70">
        <v>7.62</v>
      </c>
      <c r="M61" s="70">
        <v>4.72</v>
      </c>
      <c r="N61" s="70">
        <v>3.63</v>
      </c>
      <c r="O61" s="70">
        <v>8.65</v>
      </c>
      <c r="P61" s="70">
        <v>5.21</v>
      </c>
      <c r="Q61" s="70">
        <v>29.83</v>
      </c>
      <c r="R61" s="70">
        <v>1.01</v>
      </c>
      <c r="S61" s="71">
        <v>1.77</v>
      </c>
      <c r="T61" s="72">
        <v>1.1000000000000001</v>
      </c>
      <c r="U61" s="70">
        <v>4.66</v>
      </c>
      <c r="V61" s="70">
        <v>1.86</v>
      </c>
      <c r="W61" s="70">
        <v>3.82</v>
      </c>
      <c r="X61" s="70">
        <v>0.9</v>
      </c>
      <c r="Y61" s="70">
        <v>3.63</v>
      </c>
      <c r="Z61" s="70">
        <v>8.65</v>
      </c>
      <c r="AA61" s="70">
        <v>3.21</v>
      </c>
      <c r="AB61" s="70">
        <v>2</v>
      </c>
      <c r="AC61" s="70">
        <v>29.83</v>
      </c>
      <c r="AD61" s="70">
        <v>1.01</v>
      </c>
      <c r="AE61" s="71">
        <v>1.77</v>
      </c>
      <c r="AF61" s="70">
        <v>15.78</v>
      </c>
      <c r="AG61" s="70">
        <v>3.08</v>
      </c>
      <c r="AH61" s="70">
        <v>18.87</v>
      </c>
      <c r="AI61" s="70">
        <v>4.84</v>
      </c>
      <c r="AJ61" s="70">
        <v>5.66</v>
      </c>
      <c r="AK61" s="70" t="s">
        <v>86</v>
      </c>
      <c r="AL61" s="71">
        <v>3.23</v>
      </c>
      <c r="AM61" s="70">
        <v>13.06</v>
      </c>
      <c r="AN61" s="70">
        <v>2.0299999999999998</v>
      </c>
      <c r="AO61" s="70">
        <v>2.8</v>
      </c>
      <c r="AP61" s="72" t="s">
        <v>86</v>
      </c>
      <c r="AQ61" s="71">
        <v>13.78</v>
      </c>
      <c r="AR61" s="70">
        <v>20.38</v>
      </c>
      <c r="AS61" s="70">
        <v>5.59</v>
      </c>
      <c r="AT61" s="70">
        <v>4.29</v>
      </c>
      <c r="AU61" s="72" t="s">
        <v>86</v>
      </c>
      <c r="AV61" s="70">
        <v>9.8800000000000008</v>
      </c>
      <c r="AW61" s="73">
        <v>2.34</v>
      </c>
      <c r="AX61" s="70">
        <v>12.92</v>
      </c>
      <c r="AY61" s="70">
        <v>19.690000000000001</v>
      </c>
      <c r="AZ61" s="70">
        <v>3.9</v>
      </c>
      <c r="BA61" s="70">
        <v>0.97</v>
      </c>
      <c r="BB61" s="70">
        <v>0.94</v>
      </c>
      <c r="BC61" s="72" t="s">
        <v>86</v>
      </c>
      <c r="BD61" s="70">
        <v>5.81</v>
      </c>
      <c r="BE61" s="71">
        <v>7.11</v>
      </c>
      <c r="BF61" s="70">
        <v>21.24</v>
      </c>
      <c r="BG61" s="70">
        <v>10.92</v>
      </c>
      <c r="BH61" s="70">
        <v>6.87</v>
      </c>
      <c r="BI61" s="70">
        <v>7.88</v>
      </c>
      <c r="BJ61" s="70">
        <v>16.87</v>
      </c>
      <c r="BK61" s="70">
        <v>9.76</v>
      </c>
      <c r="BL61" s="70">
        <v>17.43</v>
      </c>
      <c r="BM61" s="70">
        <v>25.4</v>
      </c>
      <c r="BN61" s="71" t="s">
        <v>86</v>
      </c>
      <c r="BO61" s="70">
        <v>3.76</v>
      </c>
      <c r="BP61" s="70">
        <v>4.88</v>
      </c>
      <c r="BQ61" s="71">
        <v>1.1200000000000001</v>
      </c>
      <c r="BR61" s="72" t="s">
        <v>86</v>
      </c>
      <c r="BS61" s="72" t="s">
        <v>86</v>
      </c>
      <c r="BT61" s="73" t="s">
        <v>86</v>
      </c>
    </row>
    <row r="62" spans="1:72" x14ac:dyDescent="0.25">
      <c r="A62" s="50" t="s">
        <v>127</v>
      </c>
      <c r="B62" s="89">
        <v>214.46</v>
      </c>
      <c r="C62" s="90">
        <v>92.3</v>
      </c>
      <c r="D62" s="91">
        <v>122.15</v>
      </c>
      <c r="E62" s="90">
        <v>12.76</v>
      </c>
      <c r="F62" s="90">
        <v>22.18</v>
      </c>
      <c r="G62" s="90">
        <v>36.79</v>
      </c>
      <c r="H62" s="90">
        <v>39.64</v>
      </c>
      <c r="I62" s="91">
        <v>103.09</v>
      </c>
      <c r="J62" s="90">
        <v>122.46</v>
      </c>
      <c r="K62" s="91">
        <v>92</v>
      </c>
      <c r="L62" s="90">
        <v>44.97</v>
      </c>
      <c r="M62" s="90">
        <v>32.83</v>
      </c>
      <c r="N62" s="90">
        <v>15.4</v>
      </c>
      <c r="O62" s="90">
        <v>36.82</v>
      </c>
      <c r="P62" s="90">
        <v>53.31</v>
      </c>
      <c r="Q62" s="90">
        <v>183.34</v>
      </c>
      <c r="R62" s="90">
        <v>10.199999999999999</v>
      </c>
      <c r="S62" s="91">
        <v>20.92</v>
      </c>
      <c r="T62" s="92">
        <v>7.2</v>
      </c>
      <c r="U62" s="90">
        <v>23.4</v>
      </c>
      <c r="V62" s="90">
        <v>14.37</v>
      </c>
      <c r="W62" s="90">
        <v>10.54</v>
      </c>
      <c r="X62" s="90">
        <v>22.3</v>
      </c>
      <c r="Y62" s="90">
        <v>15.4</v>
      </c>
      <c r="Z62" s="90">
        <v>36.82</v>
      </c>
      <c r="AA62" s="90">
        <v>36.08</v>
      </c>
      <c r="AB62" s="90">
        <v>17.23</v>
      </c>
      <c r="AC62" s="90">
        <v>183.34</v>
      </c>
      <c r="AD62" s="90">
        <v>10.199999999999999</v>
      </c>
      <c r="AE62" s="91">
        <v>20.92</v>
      </c>
      <c r="AF62" s="90">
        <v>73.86</v>
      </c>
      <c r="AG62" s="90">
        <v>28.78</v>
      </c>
      <c r="AH62" s="90">
        <v>102.64</v>
      </c>
      <c r="AI62" s="90">
        <v>10.06</v>
      </c>
      <c r="AJ62" s="90">
        <v>69.5</v>
      </c>
      <c r="AK62" s="90">
        <v>8.02</v>
      </c>
      <c r="AL62" s="91">
        <v>24.24</v>
      </c>
      <c r="AM62" s="90">
        <v>117.15</v>
      </c>
      <c r="AN62" s="90">
        <v>20.13</v>
      </c>
      <c r="AO62" s="90">
        <v>21.42</v>
      </c>
      <c r="AP62" s="92">
        <v>6.94</v>
      </c>
      <c r="AQ62" s="91">
        <v>46.82</v>
      </c>
      <c r="AR62" s="90">
        <v>144.22</v>
      </c>
      <c r="AS62" s="90">
        <v>32.119999999999997</v>
      </c>
      <c r="AT62" s="90">
        <v>25.36</v>
      </c>
      <c r="AU62" s="92">
        <v>10.87</v>
      </c>
      <c r="AV62" s="90">
        <v>68.349999999999994</v>
      </c>
      <c r="AW62" s="93">
        <v>1.88</v>
      </c>
      <c r="AX62" s="90">
        <v>144.31</v>
      </c>
      <c r="AY62" s="90">
        <v>70.150000000000006</v>
      </c>
      <c r="AZ62" s="90">
        <v>15.64</v>
      </c>
      <c r="BA62" s="90">
        <v>34.5</v>
      </c>
      <c r="BB62" s="90">
        <v>23.91</v>
      </c>
      <c r="BC62" s="92">
        <v>8.7799999999999994</v>
      </c>
      <c r="BD62" s="90">
        <v>60.96</v>
      </c>
      <c r="BE62" s="91">
        <v>90.74</v>
      </c>
      <c r="BF62" s="90">
        <v>158.57</v>
      </c>
      <c r="BG62" s="90">
        <v>62.94</v>
      </c>
      <c r="BH62" s="90">
        <v>44.48</v>
      </c>
      <c r="BI62" s="90">
        <v>34.18</v>
      </c>
      <c r="BJ62" s="90">
        <v>76.69</v>
      </c>
      <c r="BK62" s="90">
        <v>23.1</v>
      </c>
      <c r="BL62" s="90">
        <v>135.44999999999999</v>
      </c>
      <c r="BM62" s="90">
        <v>146.69</v>
      </c>
      <c r="BN62" s="91">
        <v>20.48</v>
      </c>
      <c r="BO62" s="90">
        <v>168.74</v>
      </c>
      <c r="BP62" s="90">
        <v>206.17</v>
      </c>
      <c r="BQ62" s="91">
        <v>37.43</v>
      </c>
      <c r="BR62" s="92" t="s">
        <v>86</v>
      </c>
      <c r="BS62" s="92" t="s">
        <v>86</v>
      </c>
      <c r="BT62" s="93" t="s">
        <v>86</v>
      </c>
    </row>
    <row r="63" spans="1:72" x14ac:dyDescent="0.25">
      <c r="A63" s="50" t="s">
        <v>128</v>
      </c>
      <c r="B63" s="84">
        <v>552.97</v>
      </c>
      <c r="C63" s="85">
        <v>295.45999999999998</v>
      </c>
      <c r="D63" s="86">
        <v>257.52</v>
      </c>
      <c r="E63" s="85">
        <v>74.88</v>
      </c>
      <c r="F63" s="85">
        <v>103.73</v>
      </c>
      <c r="G63" s="85">
        <v>107.64</v>
      </c>
      <c r="H63" s="85">
        <v>93.57</v>
      </c>
      <c r="I63" s="86">
        <v>173.15</v>
      </c>
      <c r="J63" s="85">
        <v>334.04</v>
      </c>
      <c r="K63" s="86">
        <v>218.93</v>
      </c>
      <c r="L63" s="85">
        <v>123.79</v>
      </c>
      <c r="M63" s="85">
        <v>94.65</v>
      </c>
      <c r="N63" s="85">
        <v>49.61</v>
      </c>
      <c r="O63" s="85">
        <v>65.930000000000007</v>
      </c>
      <c r="P63" s="85">
        <v>134.28</v>
      </c>
      <c r="Q63" s="85">
        <v>468.25</v>
      </c>
      <c r="R63" s="85">
        <v>31.38</v>
      </c>
      <c r="S63" s="86">
        <v>53.34</v>
      </c>
      <c r="T63" s="87">
        <v>22.61</v>
      </c>
      <c r="U63" s="85">
        <v>61.34</v>
      </c>
      <c r="V63" s="85">
        <v>39.840000000000003</v>
      </c>
      <c r="W63" s="85">
        <v>44.52</v>
      </c>
      <c r="X63" s="85">
        <v>50.13</v>
      </c>
      <c r="Y63" s="85">
        <v>49.61</v>
      </c>
      <c r="Z63" s="85">
        <v>65.930000000000007</v>
      </c>
      <c r="AA63" s="85">
        <v>83.56</v>
      </c>
      <c r="AB63" s="85">
        <v>50.72</v>
      </c>
      <c r="AC63" s="85">
        <v>468.25</v>
      </c>
      <c r="AD63" s="85">
        <v>31.38</v>
      </c>
      <c r="AE63" s="86">
        <v>53.34</v>
      </c>
      <c r="AF63" s="85">
        <v>242.83</v>
      </c>
      <c r="AG63" s="85">
        <v>61.72</v>
      </c>
      <c r="AH63" s="85">
        <v>304.55</v>
      </c>
      <c r="AI63" s="85">
        <v>47.21</v>
      </c>
      <c r="AJ63" s="85">
        <v>98.36</v>
      </c>
      <c r="AK63" s="85">
        <v>50.93</v>
      </c>
      <c r="AL63" s="86">
        <v>51.93</v>
      </c>
      <c r="AM63" s="85">
        <v>198.58</v>
      </c>
      <c r="AN63" s="85">
        <v>84.97</v>
      </c>
      <c r="AO63" s="85">
        <v>44.96</v>
      </c>
      <c r="AP63" s="87">
        <v>12.46</v>
      </c>
      <c r="AQ63" s="86">
        <v>212</v>
      </c>
      <c r="AR63" s="85">
        <v>389.62</v>
      </c>
      <c r="AS63" s="85">
        <v>77.790000000000006</v>
      </c>
      <c r="AT63" s="85">
        <v>57.21</v>
      </c>
      <c r="AU63" s="87">
        <v>18.95</v>
      </c>
      <c r="AV63" s="85">
        <v>153.94</v>
      </c>
      <c r="AW63" s="88">
        <v>9.41</v>
      </c>
      <c r="AX63" s="85">
        <v>268.14</v>
      </c>
      <c r="AY63" s="85">
        <v>284.83</v>
      </c>
      <c r="AZ63" s="85">
        <v>41.43</v>
      </c>
      <c r="BA63" s="85">
        <v>60.51</v>
      </c>
      <c r="BB63" s="85">
        <v>51.31</v>
      </c>
      <c r="BC63" s="87">
        <v>17.399999999999999</v>
      </c>
      <c r="BD63" s="85">
        <v>137.1</v>
      </c>
      <c r="BE63" s="86">
        <v>146.1</v>
      </c>
      <c r="BF63" s="85">
        <v>409.67</v>
      </c>
      <c r="BG63" s="85">
        <v>227.65</v>
      </c>
      <c r="BH63" s="85">
        <v>117.5</v>
      </c>
      <c r="BI63" s="85">
        <v>78.38</v>
      </c>
      <c r="BJ63" s="85">
        <v>256.94</v>
      </c>
      <c r="BK63" s="85">
        <v>108.95</v>
      </c>
      <c r="BL63" s="85">
        <v>368.2</v>
      </c>
      <c r="BM63" s="85">
        <v>395.57</v>
      </c>
      <c r="BN63" s="86">
        <v>66.08</v>
      </c>
      <c r="BO63" s="85">
        <v>109.19</v>
      </c>
      <c r="BP63" s="85">
        <v>125.34</v>
      </c>
      <c r="BQ63" s="86">
        <v>16.149999999999999</v>
      </c>
      <c r="BR63" s="87" t="s">
        <v>86</v>
      </c>
      <c r="BS63" s="87" t="s">
        <v>86</v>
      </c>
      <c r="BT63" s="88" t="s">
        <v>86</v>
      </c>
    </row>
    <row r="64" spans="1:72" ht="20.399999999999999" x14ac:dyDescent="0.25">
      <c r="A64" s="11" t="s">
        <v>129</v>
      </c>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row>
    <row r="65" spans="1:72" x14ac:dyDescent="0.25">
      <c r="A65" s="12" t="s">
        <v>85</v>
      </c>
      <c r="B65" s="13">
        <v>1011</v>
      </c>
      <c r="C65" s="14">
        <v>459</v>
      </c>
      <c r="D65" s="15">
        <v>552</v>
      </c>
      <c r="E65" s="14">
        <v>102</v>
      </c>
      <c r="F65" s="14">
        <v>143</v>
      </c>
      <c r="G65" s="14">
        <v>180</v>
      </c>
      <c r="H65" s="14">
        <v>155</v>
      </c>
      <c r="I65" s="15">
        <v>431</v>
      </c>
      <c r="J65" s="14">
        <v>578</v>
      </c>
      <c r="K65" s="15">
        <v>433</v>
      </c>
      <c r="L65" s="14">
        <v>270</v>
      </c>
      <c r="M65" s="14">
        <v>164</v>
      </c>
      <c r="N65" s="14">
        <v>89</v>
      </c>
      <c r="O65" s="14">
        <v>134</v>
      </c>
      <c r="P65" s="14">
        <v>217</v>
      </c>
      <c r="Q65" s="14">
        <v>874</v>
      </c>
      <c r="R65" s="16">
        <v>45</v>
      </c>
      <c r="S65" s="15">
        <v>92</v>
      </c>
      <c r="T65" s="14">
        <v>56</v>
      </c>
      <c r="U65" s="14">
        <v>124</v>
      </c>
      <c r="V65" s="14">
        <v>90</v>
      </c>
      <c r="W65" s="14">
        <v>87</v>
      </c>
      <c r="X65" s="14">
        <v>77</v>
      </c>
      <c r="Y65" s="14">
        <v>89</v>
      </c>
      <c r="Z65" s="14">
        <v>134</v>
      </c>
      <c r="AA65" s="14">
        <v>124</v>
      </c>
      <c r="AB65" s="14">
        <v>93</v>
      </c>
      <c r="AC65" s="14">
        <v>874</v>
      </c>
      <c r="AD65" s="16">
        <v>45</v>
      </c>
      <c r="AE65" s="15">
        <v>92</v>
      </c>
      <c r="AF65" s="14">
        <v>374</v>
      </c>
      <c r="AG65" s="14">
        <v>154</v>
      </c>
      <c r="AH65" s="14">
        <v>528</v>
      </c>
      <c r="AI65" s="14">
        <v>52</v>
      </c>
      <c r="AJ65" s="14">
        <v>278</v>
      </c>
      <c r="AK65" s="14">
        <v>57</v>
      </c>
      <c r="AL65" s="15">
        <v>96</v>
      </c>
      <c r="AM65" s="14">
        <v>484</v>
      </c>
      <c r="AN65" s="14">
        <v>133</v>
      </c>
      <c r="AO65" s="14">
        <v>95</v>
      </c>
      <c r="AP65" s="16">
        <v>40</v>
      </c>
      <c r="AQ65" s="15">
        <v>249</v>
      </c>
      <c r="AR65" s="14">
        <v>704</v>
      </c>
      <c r="AS65" s="14">
        <v>123</v>
      </c>
      <c r="AT65" s="14">
        <v>120</v>
      </c>
      <c r="AU65" s="16">
        <v>42</v>
      </c>
      <c r="AV65" s="14">
        <v>285</v>
      </c>
      <c r="AW65" s="18">
        <v>22</v>
      </c>
      <c r="AX65" s="14">
        <v>564</v>
      </c>
      <c r="AY65" s="14">
        <v>447</v>
      </c>
      <c r="AZ65" s="14">
        <v>97</v>
      </c>
      <c r="BA65" s="14">
        <v>126</v>
      </c>
      <c r="BB65" s="14">
        <v>81</v>
      </c>
      <c r="BC65" s="16">
        <v>26</v>
      </c>
      <c r="BD65" s="14">
        <v>244</v>
      </c>
      <c r="BE65" s="15">
        <v>346</v>
      </c>
      <c r="BF65" s="14">
        <v>737</v>
      </c>
      <c r="BG65" s="14">
        <v>329</v>
      </c>
      <c r="BH65" s="14">
        <v>178</v>
      </c>
      <c r="BI65" s="14">
        <v>151</v>
      </c>
      <c r="BJ65" s="14">
        <v>384</v>
      </c>
      <c r="BK65" s="14">
        <v>145</v>
      </c>
      <c r="BL65" s="14">
        <v>631</v>
      </c>
      <c r="BM65" s="14">
        <v>684</v>
      </c>
      <c r="BN65" s="15">
        <v>115</v>
      </c>
      <c r="BO65" s="16" t="s">
        <v>86</v>
      </c>
      <c r="BP65" s="16" t="s">
        <v>86</v>
      </c>
      <c r="BQ65" s="18" t="s">
        <v>86</v>
      </c>
      <c r="BR65" s="14">
        <v>375</v>
      </c>
      <c r="BS65" s="14">
        <v>446</v>
      </c>
      <c r="BT65" s="15">
        <v>71</v>
      </c>
    </row>
    <row r="66" spans="1:72" x14ac:dyDescent="0.25">
      <c r="A66" s="19" t="s">
        <v>130</v>
      </c>
      <c r="B66" s="20">
        <v>1009.31</v>
      </c>
      <c r="C66" s="21">
        <v>481</v>
      </c>
      <c r="D66" s="22">
        <v>528.30999999999995</v>
      </c>
      <c r="E66" s="21">
        <v>116.41</v>
      </c>
      <c r="F66" s="21">
        <v>145.59</v>
      </c>
      <c r="G66" s="21">
        <v>179.64</v>
      </c>
      <c r="H66" s="21">
        <v>151.30000000000001</v>
      </c>
      <c r="I66" s="22">
        <v>416.37</v>
      </c>
      <c r="J66" s="21">
        <v>555.79999999999995</v>
      </c>
      <c r="K66" s="22">
        <v>453.51</v>
      </c>
      <c r="L66" s="21">
        <v>261.95</v>
      </c>
      <c r="M66" s="21">
        <v>163.44999999999999</v>
      </c>
      <c r="N66" s="21">
        <v>94.39</v>
      </c>
      <c r="O66" s="21">
        <v>137.04</v>
      </c>
      <c r="P66" s="21">
        <v>227.21</v>
      </c>
      <c r="Q66" s="21">
        <v>884.04</v>
      </c>
      <c r="R66" s="23">
        <v>44.35</v>
      </c>
      <c r="S66" s="22">
        <v>80.92</v>
      </c>
      <c r="T66" s="21">
        <v>57.25</v>
      </c>
      <c r="U66" s="21">
        <v>120.08</v>
      </c>
      <c r="V66" s="21">
        <v>84.63</v>
      </c>
      <c r="W66" s="21">
        <v>89.92</v>
      </c>
      <c r="X66" s="21">
        <v>73.53</v>
      </c>
      <c r="Y66" s="21">
        <v>94.39</v>
      </c>
      <c r="Z66" s="21">
        <v>137.04</v>
      </c>
      <c r="AA66" s="21">
        <v>126.97</v>
      </c>
      <c r="AB66" s="21">
        <v>100.23</v>
      </c>
      <c r="AC66" s="21">
        <v>884.04</v>
      </c>
      <c r="AD66" s="23">
        <v>44.35</v>
      </c>
      <c r="AE66" s="22">
        <v>80.92</v>
      </c>
      <c r="AF66" s="21">
        <v>371.09</v>
      </c>
      <c r="AG66" s="21">
        <v>156.58000000000001</v>
      </c>
      <c r="AH66" s="21">
        <v>527.66999999999996</v>
      </c>
      <c r="AI66" s="21">
        <v>60.35</v>
      </c>
      <c r="AJ66" s="21">
        <v>259.02999999999997</v>
      </c>
      <c r="AK66" s="21">
        <v>64.7</v>
      </c>
      <c r="AL66" s="22">
        <v>97.56</v>
      </c>
      <c r="AM66" s="21">
        <v>470.9</v>
      </c>
      <c r="AN66" s="21">
        <v>134.83000000000001</v>
      </c>
      <c r="AO66" s="21">
        <v>93.74</v>
      </c>
      <c r="AP66" s="23">
        <v>37.18</v>
      </c>
      <c r="AQ66" s="22">
        <v>262.45</v>
      </c>
      <c r="AR66" s="21">
        <v>698.52</v>
      </c>
      <c r="AS66" s="21">
        <v>129.22</v>
      </c>
      <c r="AT66" s="21">
        <v>116.45</v>
      </c>
      <c r="AU66" s="23">
        <v>43.83</v>
      </c>
      <c r="AV66" s="21">
        <v>289.51</v>
      </c>
      <c r="AW66" s="25">
        <v>21.28</v>
      </c>
      <c r="AX66" s="21">
        <v>555.14</v>
      </c>
      <c r="AY66" s="21">
        <v>454.16</v>
      </c>
      <c r="AZ66" s="21">
        <v>101.38</v>
      </c>
      <c r="BA66" s="21">
        <v>124.23</v>
      </c>
      <c r="BB66" s="21">
        <v>77.489999999999995</v>
      </c>
      <c r="BC66" s="23">
        <v>26.1</v>
      </c>
      <c r="BD66" s="21">
        <v>245.79</v>
      </c>
      <c r="BE66" s="22">
        <v>336.15</v>
      </c>
      <c r="BF66" s="21">
        <v>738.86</v>
      </c>
      <c r="BG66" s="21">
        <v>334.73</v>
      </c>
      <c r="BH66" s="21">
        <v>175.13</v>
      </c>
      <c r="BI66" s="21">
        <v>145.5</v>
      </c>
      <c r="BJ66" s="21">
        <v>389.12</v>
      </c>
      <c r="BK66" s="21">
        <v>153.30000000000001</v>
      </c>
      <c r="BL66" s="21">
        <v>634.39</v>
      </c>
      <c r="BM66" s="21">
        <v>679.61</v>
      </c>
      <c r="BN66" s="22">
        <v>112.5</v>
      </c>
      <c r="BO66" s="23" t="s">
        <v>86</v>
      </c>
      <c r="BP66" s="23" t="s">
        <v>86</v>
      </c>
      <c r="BQ66" s="25" t="s">
        <v>86</v>
      </c>
      <c r="BR66" s="21">
        <v>361.94</v>
      </c>
      <c r="BS66" s="21">
        <v>432.45</v>
      </c>
      <c r="BT66" s="22">
        <v>70.510000000000005</v>
      </c>
    </row>
    <row r="67" spans="1:72" x14ac:dyDescent="0.25">
      <c r="A67" s="26" t="s">
        <v>88</v>
      </c>
      <c r="B67" s="64">
        <v>546.38</v>
      </c>
      <c r="C67" s="65">
        <v>287.51</v>
      </c>
      <c r="D67" s="66">
        <v>258.87</v>
      </c>
      <c r="E67" s="65">
        <v>76.510000000000005</v>
      </c>
      <c r="F67" s="65">
        <v>99.55</v>
      </c>
      <c r="G67" s="65">
        <v>111.52</v>
      </c>
      <c r="H67" s="65">
        <v>86.6</v>
      </c>
      <c r="I67" s="66">
        <v>172.21</v>
      </c>
      <c r="J67" s="65">
        <v>306.14</v>
      </c>
      <c r="K67" s="66">
        <v>240.24</v>
      </c>
      <c r="L67" s="65">
        <v>121.6</v>
      </c>
      <c r="M67" s="65">
        <v>92.42</v>
      </c>
      <c r="N67" s="65">
        <v>48.28</v>
      </c>
      <c r="O67" s="65">
        <v>72.760000000000005</v>
      </c>
      <c r="P67" s="65">
        <v>134.43</v>
      </c>
      <c r="Q67" s="65">
        <v>469.49</v>
      </c>
      <c r="R67" s="67">
        <v>28.01</v>
      </c>
      <c r="S67" s="66">
        <v>48.89</v>
      </c>
      <c r="T67" s="65">
        <v>27.37</v>
      </c>
      <c r="U67" s="65">
        <v>50.84</v>
      </c>
      <c r="V67" s="65">
        <v>43.39</v>
      </c>
      <c r="W67" s="65">
        <v>53.41</v>
      </c>
      <c r="X67" s="65">
        <v>39</v>
      </c>
      <c r="Y67" s="65">
        <v>48.28</v>
      </c>
      <c r="Z67" s="65">
        <v>72.760000000000005</v>
      </c>
      <c r="AA67" s="65">
        <v>67.2</v>
      </c>
      <c r="AB67" s="65">
        <v>67.22</v>
      </c>
      <c r="AC67" s="65">
        <v>469.49</v>
      </c>
      <c r="AD67" s="67">
        <v>28.01</v>
      </c>
      <c r="AE67" s="66">
        <v>48.89</v>
      </c>
      <c r="AF67" s="65">
        <v>223.53</v>
      </c>
      <c r="AG67" s="65">
        <v>84.3</v>
      </c>
      <c r="AH67" s="65">
        <v>307.83999999999997</v>
      </c>
      <c r="AI67" s="65">
        <v>39.82</v>
      </c>
      <c r="AJ67" s="65">
        <v>98.53</v>
      </c>
      <c r="AK67" s="65">
        <v>44.73</v>
      </c>
      <c r="AL67" s="66">
        <v>55.47</v>
      </c>
      <c r="AM67" s="65">
        <v>221.56</v>
      </c>
      <c r="AN67" s="65">
        <v>90.18</v>
      </c>
      <c r="AO67" s="65">
        <v>39.450000000000003</v>
      </c>
      <c r="AP67" s="67">
        <v>19.920000000000002</v>
      </c>
      <c r="AQ67" s="66">
        <v>175.27</v>
      </c>
      <c r="AR67" s="65">
        <v>369.26</v>
      </c>
      <c r="AS67" s="65">
        <v>83.9</v>
      </c>
      <c r="AT67" s="65">
        <v>60.57</v>
      </c>
      <c r="AU67" s="67">
        <v>23.51</v>
      </c>
      <c r="AV67" s="65">
        <v>167.98</v>
      </c>
      <c r="AW67" s="68">
        <v>9.15</v>
      </c>
      <c r="AX67" s="65">
        <v>267.98</v>
      </c>
      <c r="AY67" s="65">
        <v>278.39999999999998</v>
      </c>
      <c r="AZ67" s="65">
        <v>56.22</v>
      </c>
      <c r="BA67" s="65">
        <v>73.27</v>
      </c>
      <c r="BB67" s="65">
        <v>42.12</v>
      </c>
      <c r="BC67" s="67">
        <v>12.44</v>
      </c>
      <c r="BD67" s="65">
        <v>142.09</v>
      </c>
      <c r="BE67" s="66">
        <v>136.94</v>
      </c>
      <c r="BF67" s="65">
        <v>413.67</v>
      </c>
      <c r="BG67" s="65">
        <v>219.29</v>
      </c>
      <c r="BH67" s="65">
        <v>101.24</v>
      </c>
      <c r="BI67" s="65">
        <v>81.64</v>
      </c>
      <c r="BJ67" s="65">
        <v>247.69</v>
      </c>
      <c r="BK67" s="65">
        <v>100.02</v>
      </c>
      <c r="BL67" s="65">
        <v>355.19</v>
      </c>
      <c r="BM67" s="65">
        <v>383.44</v>
      </c>
      <c r="BN67" s="66">
        <v>57.22</v>
      </c>
      <c r="BO67" s="67" t="s">
        <v>86</v>
      </c>
      <c r="BP67" s="67" t="s">
        <v>86</v>
      </c>
      <c r="BQ67" s="68" t="s">
        <v>86</v>
      </c>
      <c r="BR67" s="65" t="s">
        <v>86</v>
      </c>
      <c r="BS67" s="65" t="s">
        <v>86</v>
      </c>
      <c r="BT67" s="66" t="s">
        <v>86</v>
      </c>
    </row>
    <row r="68" spans="1:72" x14ac:dyDescent="0.25">
      <c r="A68" s="33" t="s">
        <v>131</v>
      </c>
      <c r="B68" s="69">
        <v>239.38</v>
      </c>
      <c r="C68" s="70">
        <v>84.72</v>
      </c>
      <c r="D68" s="71">
        <v>154.66</v>
      </c>
      <c r="E68" s="70">
        <v>5.91</v>
      </c>
      <c r="F68" s="70">
        <v>24.04</v>
      </c>
      <c r="G68" s="70">
        <v>24.58</v>
      </c>
      <c r="H68" s="70">
        <v>36.99</v>
      </c>
      <c r="I68" s="71">
        <v>147.87</v>
      </c>
      <c r="J68" s="70">
        <v>126.62</v>
      </c>
      <c r="K68" s="71">
        <v>112.77</v>
      </c>
      <c r="L68" s="70">
        <v>82.77</v>
      </c>
      <c r="M68" s="70">
        <v>40.11</v>
      </c>
      <c r="N68" s="70">
        <v>29.3</v>
      </c>
      <c r="O68" s="70">
        <v>20</v>
      </c>
      <c r="P68" s="70">
        <v>54.03</v>
      </c>
      <c r="Q68" s="70">
        <v>226.21</v>
      </c>
      <c r="R68" s="72">
        <v>9.1300000000000008</v>
      </c>
      <c r="S68" s="71">
        <v>4.05</v>
      </c>
      <c r="T68" s="70">
        <v>17.760000000000002</v>
      </c>
      <c r="U68" s="70">
        <v>43.23</v>
      </c>
      <c r="V68" s="70">
        <v>21.77</v>
      </c>
      <c r="W68" s="70">
        <v>22.79</v>
      </c>
      <c r="X68" s="70">
        <v>17.32</v>
      </c>
      <c r="Y68" s="70">
        <v>29.3</v>
      </c>
      <c r="Z68" s="70">
        <v>20</v>
      </c>
      <c r="AA68" s="70">
        <v>32.700000000000003</v>
      </c>
      <c r="AB68" s="70">
        <v>21.33</v>
      </c>
      <c r="AC68" s="70">
        <v>226.21</v>
      </c>
      <c r="AD68" s="72">
        <v>9.1300000000000008</v>
      </c>
      <c r="AE68" s="71">
        <v>4.05</v>
      </c>
      <c r="AF68" s="70">
        <v>65.36</v>
      </c>
      <c r="AG68" s="70">
        <v>38.200000000000003</v>
      </c>
      <c r="AH68" s="70">
        <v>103.55</v>
      </c>
      <c r="AI68" s="70">
        <v>4.1900000000000004</v>
      </c>
      <c r="AJ68" s="70">
        <v>104.54</v>
      </c>
      <c r="AK68" s="70">
        <v>9.48</v>
      </c>
      <c r="AL68" s="71">
        <v>17.62</v>
      </c>
      <c r="AM68" s="70">
        <v>149.13999999999999</v>
      </c>
      <c r="AN68" s="70">
        <v>21.98</v>
      </c>
      <c r="AO68" s="70">
        <v>27.31</v>
      </c>
      <c r="AP68" s="72">
        <v>9.8000000000000007</v>
      </c>
      <c r="AQ68" s="71">
        <v>30.36</v>
      </c>
      <c r="AR68" s="70">
        <v>180.79</v>
      </c>
      <c r="AS68" s="70">
        <v>21.51</v>
      </c>
      <c r="AT68" s="70">
        <v>27.29</v>
      </c>
      <c r="AU68" s="72">
        <v>6.04</v>
      </c>
      <c r="AV68" s="70">
        <v>54.84</v>
      </c>
      <c r="AW68" s="73">
        <v>3.76</v>
      </c>
      <c r="AX68" s="70">
        <v>168.06</v>
      </c>
      <c r="AY68" s="70">
        <v>71.319999999999993</v>
      </c>
      <c r="AZ68" s="70">
        <v>21.75</v>
      </c>
      <c r="BA68" s="70">
        <v>25.37</v>
      </c>
      <c r="BB68" s="70">
        <v>15.31</v>
      </c>
      <c r="BC68" s="72">
        <v>7.4</v>
      </c>
      <c r="BD68" s="70">
        <v>50.96</v>
      </c>
      <c r="BE68" s="71">
        <v>125.64</v>
      </c>
      <c r="BF68" s="70">
        <v>180.31</v>
      </c>
      <c r="BG68" s="70">
        <v>54.66</v>
      </c>
      <c r="BH68" s="70">
        <v>31.26</v>
      </c>
      <c r="BI68" s="70">
        <v>32.71</v>
      </c>
      <c r="BJ68" s="70">
        <v>70.52</v>
      </c>
      <c r="BK68" s="70">
        <v>24</v>
      </c>
      <c r="BL68" s="70">
        <v>155.38</v>
      </c>
      <c r="BM68" s="70">
        <v>145.82</v>
      </c>
      <c r="BN68" s="71">
        <v>26.74</v>
      </c>
      <c r="BO68" s="72" t="s">
        <v>86</v>
      </c>
      <c r="BP68" s="72" t="s">
        <v>86</v>
      </c>
      <c r="BQ68" s="73" t="s">
        <v>86</v>
      </c>
      <c r="BR68" s="70">
        <v>239.38</v>
      </c>
      <c r="BS68" s="70">
        <v>239.38</v>
      </c>
      <c r="BT68" s="71" t="s">
        <v>86</v>
      </c>
    </row>
    <row r="69" spans="1:72" x14ac:dyDescent="0.25">
      <c r="A69" s="26" t="s">
        <v>132</v>
      </c>
      <c r="B69" s="74">
        <v>71.430000000000007</v>
      </c>
      <c r="C69" s="75">
        <v>29.18</v>
      </c>
      <c r="D69" s="76">
        <v>42.25</v>
      </c>
      <c r="E69" s="75">
        <v>7.2</v>
      </c>
      <c r="F69" s="75">
        <v>4.83</v>
      </c>
      <c r="G69" s="75">
        <v>15.2</v>
      </c>
      <c r="H69" s="75">
        <v>8.91</v>
      </c>
      <c r="I69" s="76">
        <v>35.29</v>
      </c>
      <c r="J69" s="75">
        <v>42.53</v>
      </c>
      <c r="K69" s="76">
        <v>28.9</v>
      </c>
      <c r="L69" s="75">
        <v>21.33</v>
      </c>
      <c r="M69" s="75">
        <v>9.93</v>
      </c>
      <c r="N69" s="75">
        <v>5.04</v>
      </c>
      <c r="O69" s="75">
        <v>14.18</v>
      </c>
      <c r="P69" s="75">
        <v>13.11</v>
      </c>
      <c r="Q69" s="75">
        <v>63.59</v>
      </c>
      <c r="R69" s="77">
        <v>1.76</v>
      </c>
      <c r="S69" s="76">
        <v>6.08</v>
      </c>
      <c r="T69" s="75">
        <v>3.58</v>
      </c>
      <c r="U69" s="75">
        <v>13.14</v>
      </c>
      <c r="V69" s="75">
        <v>4.6100000000000003</v>
      </c>
      <c r="W69" s="75">
        <v>3.11</v>
      </c>
      <c r="X69" s="75">
        <v>6.82</v>
      </c>
      <c r="Y69" s="75">
        <v>5.04</v>
      </c>
      <c r="Z69" s="75">
        <v>14.18</v>
      </c>
      <c r="AA69" s="75">
        <v>10.26</v>
      </c>
      <c r="AB69" s="75">
        <v>2.85</v>
      </c>
      <c r="AC69" s="75">
        <v>63.59</v>
      </c>
      <c r="AD69" s="77">
        <v>1.76</v>
      </c>
      <c r="AE69" s="76">
        <v>6.08</v>
      </c>
      <c r="AF69" s="75">
        <v>33.11</v>
      </c>
      <c r="AG69" s="75">
        <v>7.5</v>
      </c>
      <c r="AH69" s="75">
        <v>40.61</v>
      </c>
      <c r="AI69" s="75">
        <v>2.04</v>
      </c>
      <c r="AJ69" s="75">
        <v>18.72</v>
      </c>
      <c r="AK69" s="75">
        <v>1.98</v>
      </c>
      <c r="AL69" s="76">
        <v>8.07</v>
      </c>
      <c r="AM69" s="75">
        <v>34.770000000000003</v>
      </c>
      <c r="AN69" s="75">
        <v>6.23</v>
      </c>
      <c r="AO69" s="75">
        <v>9.8699999999999992</v>
      </c>
      <c r="AP69" s="77">
        <v>3.63</v>
      </c>
      <c r="AQ69" s="76">
        <v>16.03</v>
      </c>
      <c r="AR69" s="75">
        <v>53.18</v>
      </c>
      <c r="AS69" s="75">
        <v>6.81</v>
      </c>
      <c r="AT69" s="75">
        <v>7.66</v>
      </c>
      <c r="AU69" s="77">
        <v>2.83</v>
      </c>
      <c r="AV69" s="75">
        <v>17.3</v>
      </c>
      <c r="AW69" s="78">
        <v>0.95</v>
      </c>
      <c r="AX69" s="75">
        <v>41.29</v>
      </c>
      <c r="AY69" s="75">
        <v>30.15</v>
      </c>
      <c r="AZ69" s="75">
        <v>4</v>
      </c>
      <c r="BA69" s="75">
        <v>6.84</v>
      </c>
      <c r="BB69" s="75">
        <v>2.85</v>
      </c>
      <c r="BC69" s="77" t="s">
        <v>86</v>
      </c>
      <c r="BD69" s="75">
        <v>11.77</v>
      </c>
      <c r="BE69" s="76">
        <v>29.52</v>
      </c>
      <c r="BF69" s="75">
        <v>47.34</v>
      </c>
      <c r="BG69" s="75">
        <v>22.73</v>
      </c>
      <c r="BH69" s="75">
        <v>13.5</v>
      </c>
      <c r="BI69" s="75">
        <v>10.73</v>
      </c>
      <c r="BJ69" s="75">
        <v>29.69</v>
      </c>
      <c r="BK69" s="75">
        <v>15.78</v>
      </c>
      <c r="BL69" s="75">
        <v>45.89</v>
      </c>
      <c r="BM69" s="75">
        <v>54.21</v>
      </c>
      <c r="BN69" s="76">
        <v>14.05</v>
      </c>
      <c r="BO69" s="77" t="s">
        <v>86</v>
      </c>
      <c r="BP69" s="77" t="s">
        <v>86</v>
      </c>
      <c r="BQ69" s="78" t="s">
        <v>86</v>
      </c>
      <c r="BR69" s="75">
        <v>71.430000000000007</v>
      </c>
      <c r="BS69" s="75">
        <v>71.430000000000007</v>
      </c>
      <c r="BT69" s="76" t="s">
        <v>86</v>
      </c>
    </row>
    <row r="70" spans="1:72" x14ac:dyDescent="0.25">
      <c r="A70" s="33" t="s">
        <v>133</v>
      </c>
      <c r="B70" s="69">
        <v>51.13</v>
      </c>
      <c r="C70" s="70">
        <v>25.3</v>
      </c>
      <c r="D70" s="71">
        <v>25.83</v>
      </c>
      <c r="E70" s="70">
        <v>0.82</v>
      </c>
      <c r="F70" s="70">
        <v>6.47</v>
      </c>
      <c r="G70" s="70">
        <v>8.39</v>
      </c>
      <c r="H70" s="70">
        <v>6.32</v>
      </c>
      <c r="I70" s="71">
        <v>29.13</v>
      </c>
      <c r="J70" s="70">
        <v>27.26</v>
      </c>
      <c r="K70" s="71">
        <v>23.87</v>
      </c>
      <c r="L70" s="70">
        <v>8.41</v>
      </c>
      <c r="M70" s="70">
        <v>3.7</v>
      </c>
      <c r="N70" s="70">
        <v>2</v>
      </c>
      <c r="O70" s="70">
        <v>7.18</v>
      </c>
      <c r="P70" s="70">
        <v>10.87</v>
      </c>
      <c r="Q70" s="70">
        <v>32.159999999999997</v>
      </c>
      <c r="R70" s="72">
        <v>1.67</v>
      </c>
      <c r="S70" s="71">
        <v>17.3</v>
      </c>
      <c r="T70" s="70">
        <v>2.87</v>
      </c>
      <c r="U70" s="70">
        <v>2.66</v>
      </c>
      <c r="V70" s="70">
        <v>2.88</v>
      </c>
      <c r="W70" s="70">
        <v>0.96</v>
      </c>
      <c r="X70" s="70">
        <v>2.73</v>
      </c>
      <c r="Y70" s="70">
        <v>2</v>
      </c>
      <c r="Z70" s="70">
        <v>7.18</v>
      </c>
      <c r="AA70" s="70">
        <v>6.8</v>
      </c>
      <c r="AB70" s="70">
        <v>4.08</v>
      </c>
      <c r="AC70" s="70">
        <v>32.159999999999997</v>
      </c>
      <c r="AD70" s="72">
        <v>1.67</v>
      </c>
      <c r="AE70" s="71">
        <v>17.3</v>
      </c>
      <c r="AF70" s="70">
        <v>16.5</v>
      </c>
      <c r="AG70" s="70">
        <v>9.1199999999999992</v>
      </c>
      <c r="AH70" s="70">
        <v>25.62</v>
      </c>
      <c r="AI70" s="70">
        <v>1.68</v>
      </c>
      <c r="AJ70" s="70">
        <v>18.2</v>
      </c>
      <c r="AK70" s="70">
        <v>2.78</v>
      </c>
      <c r="AL70" s="71">
        <v>2.85</v>
      </c>
      <c r="AM70" s="70">
        <v>30.18</v>
      </c>
      <c r="AN70" s="70">
        <v>3.68</v>
      </c>
      <c r="AO70" s="70">
        <v>8.57</v>
      </c>
      <c r="AP70" s="72">
        <v>0.91</v>
      </c>
      <c r="AQ70" s="71">
        <v>7.79</v>
      </c>
      <c r="AR70" s="70">
        <v>34.33</v>
      </c>
      <c r="AS70" s="70">
        <v>9.42</v>
      </c>
      <c r="AT70" s="70">
        <v>5.54</v>
      </c>
      <c r="AU70" s="72">
        <v>1.84</v>
      </c>
      <c r="AV70" s="70">
        <v>16.8</v>
      </c>
      <c r="AW70" s="73" t="s">
        <v>86</v>
      </c>
      <c r="AX70" s="70">
        <v>36.44</v>
      </c>
      <c r="AY70" s="70">
        <v>14.69</v>
      </c>
      <c r="AZ70" s="70">
        <v>4.83</v>
      </c>
      <c r="BA70" s="70">
        <v>6.27</v>
      </c>
      <c r="BB70" s="70">
        <v>5.37</v>
      </c>
      <c r="BC70" s="72" t="s">
        <v>86</v>
      </c>
      <c r="BD70" s="70">
        <v>12.77</v>
      </c>
      <c r="BE70" s="71">
        <v>25.56</v>
      </c>
      <c r="BF70" s="70">
        <v>34.21</v>
      </c>
      <c r="BG70" s="70">
        <v>10.09</v>
      </c>
      <c r="BH70" s="70">
        <v>11.82</v>
      </c>
      <c r="BI70" s="70">
        <v>3.87</v>
      </c>
      <c r="BJ70" s="70">
        <v>11.92</v>
      </c>
      <c r="BK70" s="70">
        <v>1.76</v>
      </c>
      <c r="BL70" s="70">
        <v>23.83</v>
      </c>
      <c r="BM70" s="70">
        <v>32.78</v>
      </c>
      <c r="BN70" s="71">
        <v>4.84</v>
      </c>
      <c r="BO70" s="72" t="s">
        <v>86</v>
      </c>
      <c r="BP70" s="72" t="s">
        <v>86</v>
      </c>
      <c r="BQ70" s="73" t="s">
        <v>86</v>
      </c>
      <c r="BR70" s="70">
        <v>51.13</v>
      </c>
      <c r="BS70" s="70">
        <v>51.13</v>
      </c>
      <c r="BT70" s="71" t="s">
        <v>86</v>
      </c>
    </row>
    <row r="71" spans="1:72" x14ac:dyDescent="0.25">
      <c r="A71" s="26" t="s">
        <v>90</v>
      </c>
      <c r="B71" s="74">
        <v>6.64</v>
      </c>
      <c r="C71" s="75">
        <v>5.89</v>
      </c>
      <c r="D71" s="76">
        <v>0.76</v>
      </c>
      <c r="E71" s="75">
        <v>0.76</v>
      </c>
      <c r="F71" s="75">
        <v>1.02</v>
      </c>
      <c r="G71" s="75" t="s">
        <v>86</v>
      </c>
      <c r="H71" s="75">
        <v>1.01</v>
      </c>
      <c r="I71" s="76">
        <v>3.86</v>
      </c>
      <c r="J71" s="75">
        <v>3.66</v>
      </c>
      <c r="K71" s="76">
        <v>2.98</v>
      </c>
      <c r="L71" s="75">
        <v>0.76</v>
      </c>
      <c r="M71" s="75">
        <v>1.02</v>
      </c>
      <c r="N71" s="75">
        <v>0.99</v>
      </c>
      <c r="O71" s="75">
        <v>1.01</v>
      </c>
      <c r="P71" s="75">
        <v>0.97</v>
      </c>
      <c r="Q71" s="75">
        <v>4.74</v>
      </c>
      <c r="R71" s="77">
        <v>1.9</v>
      </c>
      <c r="S71" s="76" t="s">
        <v>86</v>
      </c>
      <c r="T71" s="75" t="s">
        <v>86</v>
      </c>
      <c r="U71" s="75">
        <v>0.76</v>
      </c>
      <c r="V71" s="75" t="s">
        <v>86</v>
      </c>
      <c r="W71" s="75" t="s">
        <v>86</v>
      </c>
      <c r="X71" s="75">
        <v>1.02</v>
      </c>
      <c r="Y71" s="75">
        <v>0.99</v>
      </c>
      <c r="Z71" s="75">
        <v>1.01</v>
      </c>
      <c r="AA71" s="75">
        <v>0.97</v>
      </c>
      <c r="AB71" s="75" t="s">
        <v>86</v>
      </c>
      <c r="AC71" s="75">
        <v>4.74</v>
      </c>
      <c r="AD71" s="77">
        <v>1.9</v>
      </c>
      <c r="AE71" s="76" t="s">
        <v>86</v>
      </c>
      <c r="AF71" s="75">
        <v>2.0299999999999998</v>
      </c>
      <c r="AG71" s="75">
        <v>1.02</v>
      </c>
      <c r="AH71" s="75">
        <v>3.05</v>
      </c>
      <c r="AI71" s="75">
        <v>0.76</v>
      </c>
      <c r="AJ71" s="75">
        <v>1.86</v>
      </c>
      <c r="AK71" s="75">
        <v>0.97</v>
      </c>
      <c r="AL71" s="76" t="s">
        <v>86</v>
      </c>
      <c r="AM71" s="75">
        <v>0.88</v>
      </c>
      <c r="AN71" s="75">
        <v>1.78</v>
      </c>
      <c r="AO71" s="75">
        <v>2.98</v>
      </c>
      <c r="AP71" s="77" t="s">
        <v>86</v>
      </c>
      <c r="AQ71" s="76">
        <v>1.01</v>
      </c>
      <c r="AR71" s="75">
        <v>5.62</v>
      </c>
      <c r="AS71" s="75" t="s">
        <v>86</v>
      </c>
      <c r="AT71" s="75">
        <v>1.03</v>
      </c>
      <c r="AU71" s="77" t="s">
        <v>86</v>
      </c>
      <c r="AV71" s="75">
        <v>1.03</v>
      </c>
      <c r="AW71" s="78" t="s">
        <v>86</v>
      </c>
      <c r="AX71" s="75">
        <v>1.03</v>
      </c>
      <c r="AY71" s="75">
        <v>5.62</v>
      </c>
      <c r="AZ71" s="75" t="s">
        <v>86</v>
      </c>
      <c r="BA71" s="75" t="s">
        <v>86</v>
      </c>
      <c r="BB71" s="75">
        <v>1.03</v>
      </c>
      <c r="BC71" s="77" t="s">
        <v>86</v>
      </c>
      <c r="BD71" s="75">
        <v>1.03</v>
      </c>
      <c r="BE71" s="76" t="s">
        <v>86</v>
      </c>
      <c r="BF71" s="75">
        <v>3.65</v>
      </c>
      <c r="BG71" s="75">
        <v>1.78</v>
      </c>
      <c r="BH71" s="75">
        <v>1.76</v>
      </c>
      <c r="BI71" s="75">
        <v>0.76</v>
      </c>
      <c r="BJ71" s="75">
        <v>0.76</v>
      </c>
      <c r="BK71" s="75" t="s">
        <v>86</v>
      </c>
      <c r="BL71" s="75">
        <v>3.76</v>
      </c>
      <c r="BM71" s="75">
        <v>4.6900000000000004</v>
      </c>
      <c r="BN71" s="76">
        <v>0.88</v>
      </c>
      <c r="BO71" s="77" t="s">
        <v>86</v>
      </c>
      <c r="BP71" s="77" t="s">
        <v>86</v>
      </c>
      <c r="BQ71" s="78" t="s">
        <v>86</v>
      </c>
      <c r="BR71" s="75" t="s">
        <v>86</v>
      </c>
      <c r="BS71" s="75">
        <v>6.64</v>
      </c>
      <c r="BT71" s="76">
        <v>6.64</v>
      </c>
    </row>
    <row r="72" spans="1:72" x14ac:dyDescent="0.25">
      <c r="A72" s="33" t="s">
        <v>91</v>
      </c>
      <c r="B72" s="69">
        <v>7.28</v>
      </c>
      <c r="C72" s="70">
        <v>5.56</v>
      </c>
      <c r="D72" s="71">
        <v>1.72</v>
      </c>
      <c r="E72" s="70">
        <v>2.69</v>
      </c>
      <c r="F72" s="70">
        <v>0.97</v>
      </c>
      <c r="G72" s="70">
        <v>0.87</v>
      </c>
      <c r="H72" s="70" t="s">
        <v>86</v>
      </c>
      <c r="I72" s="71">
        <v>2.75</v>
      </c>
      <c r="J72" s="70">
        <v>3.71</v>
      </c>
      <c r="K72" s="71">
        <v>3.57</v>
      </c>
      <c r="L72" s="70">
        <v>2.85</v>
      </c>
      <c r="M72" s="70">
        <v>0.87</v>
      </c>
      <c r="N72" s="70">
        <v>0.99</v>
      </c>
      <c r="O72" s="70">
        <v>0.82</v>
      </c>
      <c r="P72" s="70">
        <v>0.91</v>
      </c>
      <c r="Q72" s="70">
        <v>6.43</v>
      </c>
      <c r="R72" s="72" t="s">
        <v>86</v>
      </c>
      <c r="S72" s="71">
        <v>0.85</v>
      </c>
      <c r="T72" s="70" t="s">
        <v>86</v>
      </c>
      <c r="U72" s="70">
        <v>2.85</v>
      </c>
      <c r="V72" s="70" t="s">
        <v>86</v>
      </c>
      <c r="W72" s="70" t="s">
        <v>86</v>
      </c>
      <c r="X72" s="70">
        <v>0.87</v>
      </c>
      <c r="Y72" s="70">
        <v>0.99</v>
      </c>
      <c r="Z72" s="70">
        <v>0.82</v>
      </c>
      <c r="AA72" s="70">
        <v>0.91</v>
      </c>
      <c r="AB72" s="70" t="s">
        <v>86</v>
      </c>
      <c r="AC72" s="70">
        <v>6.43</v>
      </c>
      <c r="AD72" s="72" t="s">
        <v>86</v>
      </c>
      <c r="AE72" s="71">
        <v>0.85</v>
      </c>
      <c r="AF72" s="70">
        <v>0.97</v>
      </c>
      <c r="AG72" s="70">
        <v>4.55</v>
      </c>
      <c r="AH72" s="70">
        <v>5.52</v>
      </c>
      <c r="AI72" s="70" t="s">
        <v>86</v>
      </c>
      <c r="AJ72" s="70">
        <v>1.76</v>
      </c>
      <c r="AK72" s="70" t="s">
        <v>86</v>
      </c>
      <c r="AL72" s="71" t="s">
        <v>86</v>
      </c>
      <c r="AM72" s="70">
        <v>2.63</v>
      </c>
      <c r="AN72" s="70" t="s">
        <v>86</v>
      </c>
      <c r="AO72" s="70">
        <v>1.87</v>
      </c>
      <c r="AP72" s="72" t="s">
        <v>86</v>
      </c>
      <c r="AQ72" s="71">
        <v>2.78</v>
      </c>
      <c r="AR72" s="70">
        <v>5.41</v>
      </c>
      <c r="AS72" s="70" t="s">
        <v>86</v>
      </c>
      <c r="AT72" s="70" t="s">
        <v>86</v>
      </c>
      <c r="AU72" s="72">
        <v>1.87</v>
      </c>
      <c r="AV72" s="70">
        <v>1.87</v>
      </c>
      <c r="AW72" s="73" t="s">
        <v>86</v>
      </c>
      <c r="AX72" s="70">
        <v>3.63</v>
      </c>
      <c r="AY72" s="70">
        <v>3.65</v>
      </c>
      <c r="AZ72" s="70">
        <v>1.87</v>
      </c>
      <c r="BA72" s="70" t="s">
        <v>86</v>
      </c>
      <c r="BB72" s="70" t="s">
        <v>86</v>
      </c>
      <c r="BC72" s="72" t="s">
        <v>86</v>
      </c>
      <c r="BD72" s="70">
        <v>1.87</v>
      </c>
      <c r="BE72" s="71">
        <v>1.76</v>
      </c>
      <c r="BF72" s="70">
        <v>3.55</v>
      </c>
      <c r="BG72" s="70">
        <v>2.78</v>
      </c>
      <c r="BH72" s="70">
        <v>0.97</v>
      </c>
      <c r="BI72" s="70">
        <v>1.68</v>
      </c>
      <c r="BJ72" s="70">
        <v>2.87</v>
      </c>
      <c r="BK72" s="70">
        <v>0.82</v>
      </c>
      <c r="BL72" s="70">
        <v>2.54</v>
      </c>
      <c r="BM72" s="70">
        <v>4.54</v>
      </c>
      <c r="BN72" s="71">
        <v>0.85</v>
      </c>
      <c r="BO72" s="72" t="s">
        <v>86</v>
      </c>
      <c r="BP72" s="72" t="s">
        <v>86</v>
      </c>
      <c r="BQ72" s="73" t="s">
        <v>86</v>
      </c>
      <c r="BR72" s="70" t="s">
        <v>86</v>
      </c>
      <c r="BS72" s="70">
        <v>7.28</v>
      </c>
      <c r="BT72" s="71">
        <v>7.28</v>
      </c>
    </row>
    <row r="73" spans="1:72" x14ac:dyDescent="0.25">
      <c r="A73" s="26" t="s">
        <v>92</v>
      </c>
      <c r="B73" s="74">
        <v>8.66</v>
      </c>
      <c r="C73" s="75">
        <v>5.73</v>
      </c>
      <c r="D73" s="76">
        <v>2.92</v>
      </c>
      <c r="E73" s="75">
        <v>2.8</v>
      </c>
      <c r="F73" s="75" t="s">
        <v>86</v>
      </c>
      <c r="G73" s="75" t="s">
        <v>86</v>
      </c>
      <c r="H73" s="75">
        <v>0.98</v>
      </c>
      <c r="I73" s="76">
        <v>4.87</v>
      </c>
      <c r="J73" s="75">
        <v>3.91</v>
      </c>
      <c r="K73" s="76">
        <v>4.74</v>
      </c>
      <c r="L73" s="75">
        <v>2.78</v>
      </c>
      <c r="M73" s="75" t="s">
        <v>86</v>
      </c>
      <c r="N73" s="75" t="s">
        <v>86</v>
      </c>
      <c r="O73" s="75">
        <v>5.87</v>
      </c>
      <c r="P73" s="75" t="s">
        <v>86</v>
      </c>
      <c r="Q73" s="75">
        <v>8.66</v>
      </c>
      <c r="R73" s="77" t="s">
        <v>86</v>
      </c>
      <c r="S73" s="76" t="s">
        <v>86</v>
      </c>
      <c r="T73" s="75" t="s">
        <v>86</v>
      </c>
      <c r="U73" s="75">
        <v>0.91</v>
      </c>
      <c r="V73" s="75">
        <v>1.87</v>
      </c>
      <c r="W73" s="75" t="s">
        <v>86</v>
      </c>
      <c r="X73" s="75" t="s">
        <v>86</v>
      </c>
      <c r="Y73" s="75" t="s">
        <v>86</v>
      </c>
      <c r="Z73" s="75">
        <v>5.87</v>
      </c>
      <c r="AA73" s="75" t="s">
        <v>86</v>
      </c>
      <c r="AB73" s="75" t="s">
        <v>86</v>
      </c>
      <c r="AC73" s="75">
        <v>8.66</v>
      </c>
      <c r="AD73" s="77" t="s">
        <v>86</v>
      </c>
      <c r="AE73" s="76" t="s">
        <v>86</v>
      </c>
      <c r="AF73" s="75">
        <v>1.0900000000000001</v>
      </c>
      <c r="AG73" s="75">
        <v>0.93</v>
      </c>
      <c r="AH73" s="75">
        <v>2.02</v>
      </c>
      <c r="AI73" s="75" t="s">
        <v>86</v>
      </c>
      <c r="AJ73" s="75">
        <v>3.78</v>
      </c>
      <c r="AK73" s="75">
        <v>0.98</v>
      </c>
      <c r="AL73" s="76">
        <v>1.87</v>
      </c>
      <c r="AM73" s="75">
        <v>3.97</v>
      </c>
      <c r="AN73" s="75" t="s">
        <v>86</v>
      </c>
      <c r="AO73" s="75">
        <v>0.9</v>
      </c>
      <c r="AP73" s="77">
        <v>1.87</v>
      </c>
      <c r="AQ73" s="76">
        <v>1.91</v>
      </c>
      <c r="AR73" s="75">
        <v>3.78</v>
      </c>
      <c r="AS73" s="75" t="s">
        <v>86</v>
      </c>
      <c r="AT73" s="75">
        <v>1.91</v>
      </c>
      <c r="AU73" s="77">
        <v>2.96</v>
      </c>
      <c r="AV73" s="75">
        <v>4.87</v>
      </c>
      <c r="AW73" s="78" t="s">
        <v>86</v>
      </c>
      <c r="AX73" s="75">
        <v>4.93</v>
      </c>
      <c r="AY73" s="75">
        <v>3.73</v>
      </c>
      <c r="AZ73" s="75">
        <v>2.96</v>
      </c>
      <c r="BA73" s="75">
        <v>1.0900000000000001</v>
      </c>
      <c r="BB73" s="75">
        <v>2.0699999999999998</v>
      </c>
      <c r="BC73" s="77">
        <v>1.0900000000000001</v>
      </c>
      <c r="BD73" s="75">
        <v>3.94</v>
      </c>
      <c r="BE73" s="76">
        <v>2.0699999999999998</v>
      </c>
      <c r="BF73" s="75">
        <v>4.87</v>
      </c>
      <c r="BG73" s="75">
        <v>2.0699999999999998</v>
      </c>
      <c r="BH73" s="75">
        <v>2.85</v>
      </c>
      <c r="BI73" s="75">
        <v>0.9</v>
      </c>
      <c r="BJ73" s="75">
        <v>0.98</v>
      </c>
      <c r="BK73" s="75" t="s">
        <v>86</v>
      </c>
      <c r="BL73" s="75">
        <v>3.89</v>
      </c>
      <c r="BM73" s="75">
        <v>3.96</v>
      </c>
      <c r="BN73" s="76" t="s">
        <v>86</v>
      </c>
      <c r="BO73" s="77" t="s">
        <v>86</v>
      </c>
      <c r="BP73" s="77" t="s">
        <v>86</v>
      </c>
      <c r="BQ73" s="78" t="s">
        <v>86</v>
      </c>
      <c r="BR73" s="75" t="s">
        <v>86</v>
      </c>
      <c r="BS73" s="75">
        <v>8.66</v>
      </c>
      <c r="BT73" s="76">
        <v>8.66</v>
      </c>
    </row>
    <row r="74" spans="1:72" x14ac:dyDescent="0.25">
      <c r="A74" s="33" t="s">
        <v>93</v>
      </c>
      <c r="B74" s="69">
        <v>12.59</v>
      </c>
      <c r="C74" s="70">
        <v>4.87</v>
      </c>
      <c r="D74" s="71">
        <v>7.72</v>
      </c>
      <c r="E74" s="70">
        <v>2.8</v>
      </c>
      <c r="F74" s="70">
        <v>1.96</v>
      </c>
      <c r="G74" s="70">
        <v>5.81</v>
      </c>
      <c r="H74" s="70" t="s">
        <v>86</v>
      </c>
      <c r="I74" s="71">
        <v>2.02</v>
      </c>
      <c r="J74" s="70">
        <v>6.58</v>
      </c>
      <c r="K74" s="71">
        <v>6.01</v>
      </c>
      <c r="L74" s="70">
        <v>6.04</v>
      </c>
      <c r="M74" s="70">
        <v>2.71</v>
      </c>
      <c r="N74" s="70" t="s">
        <v>86</v>
      </c>
      <c r="O74" s="70">
        <v>1.1200000000000001</v>
      </c>
      <c r="P74" s="70">
        <v>0.93</v>
      </c>
      <c r="Q74" s="70">
        <v>10.81</v>
      </c>
      <c r="R74" s="72">
        <v>0.9</v>
      </c>
      <c r="S74" s="71">
        <v>0.88</v>
      </c>
      <c r="T74" s="70">
        <v>2.06</v>
      </c>
      <c r="U74" s="70">
        <v>1.98</v>
      </c>
      <c r="V74" s="70">
        <v>2.0099999999999998</v>
      </c>
      <c r="W74" s="70">
        <v>0.87</v>
      </c>
      <c r="X74" s="70">
        <v>1.84</v>
      </c>
      <c r="Y74" s="70" t="s">
        <v>86</v>
      </c>
      <c r="Z74" s="70">
        <v>1.1200000000000001</v>
      </c>
      <c r="AA74" s="70">
        <v>0.93</v>
      </c>
      <c r="AB74" s="70" t="s">
        <v>86</v>
      </c>
      <c r="AC74" s="70">
        <v>10.81</v>
      </c>
      <c r="AD74" s="72">
        <v>0.9</v>
      </c>
      <c r="AE74" s="71">
        <v>0.88</v>
      </c>
      <c r="AF74" s="70">
        <v>6.76</v>
      </c>
      <c r="AG74" s="70">
        <v>0.94</v>
      </c>
      <c r="AH74" s="70">
        <v>7.7</v>
      </c>
      <c r="AI74" s="70">
        <v>0.9</v>
      </c>
      <c r="AJ74" s="70">
        <v>0.9</v>
      </c>
      <c r="AK74" s="70" t="s">
        <v>86</v>
      </c>
      <c r="AL74" s="71">
        <v>3.09</v>
      </c>
      <c r="AM74" s="70">
        <v>6.69</v>
      </c>
      <c r="AN74" s="70">
        <v>2.06</v>
      </c>
      <c r="AO74" s="70" t="s">
        <v>86</v>
      </c>
      <c r="AP74" s="72" t="s">
        <v>86</v>
      </c>
      <c r="AQ74" s="71">
        <v>3.84</v>
      </c>
      <c r="AR74" s="70">
        <v>1.94</v>
      </c>
      <c r="AS74" s="70">
        <v>2.06</v>
      </c>
      <c r="AT74" s="70">
        <v>4.7</v>
      </c>
      <c r="AU74" s="72">
        <v>3</v>
      </c>
      <c r="AV74" s="70">
        <v>9.75</v>
      </c>
      <c r="AW74" s="73">
        <v>0.89</v>
      </c>
      <c r="AX74" s="70">
        <v>8.74</v>
      </c>
      <c r="AY74" s="70">
        <v>3.84</v>
      </c>
      <c r="AZ74" s="70">
        <v>4.95</v>
      </c>
      <c r="BA74" s="70">
        <v>2.92</v>
      </c>
      <c r="BB74" s="70">
        <v>2.71</v>
      </c>
      <c r="BC74" s="72">
        <v>2.0699999999999998</v>
      </c>
      <c r="BD74" s="70">
        <v>7.84</v>
      </c>
      <c r="BE74" s="71">
        <v>2.02</v>
      </c>
      <c r="BF74" s="70">
        <v>6.86</v>
      </c>
      <c r="BG74" s="70">
        <v>2.06</v>
      </c>
      <c r="BH74" s="70" t="s">
        <v>86</v>
      </c>
      <c r="BI74" s="70">
        <v>1.87</v>
      </c>
      <c r="BJ74" s="70">
        <v>4.84</v>
      </c>
      <c r="BK74" s="70">
        <v>2.8</v>
      </c>
      <c r="BL74" s="70">
        <v>6.98</v>
      </c>
      <c r="BM74" s="70">
        <v>8.6300000000000008</v>
      </c>
      <c r="BN74" s="71">
        <v>1.1200000000000001</v>
      </c>
      <c r="BO74" s="72" t="s">
        <v>86</v>
      </c>
      <c r="BP74" s="72" t="s">
        <v>86</v>
      </c>
      <c r="BQ74" s="73" t="s">
        <v>86</v>
      </c>
      <c r="BR74" s="70" t="s">
        <v>86</v>
      </c>
      <c r="BS74" s="70">
        <v>12.59</v>
      </c>
      <c r="BT74" s="71">
        <v>12.59</v>
      </c>
    </row>
    <row r="75" spans="1:72" x14ac:dyDescent="0.25">
      <c r="A75" s="26" t="s">
        <v>94</v>
      </c>
      <c r="B75" s="74">
        <v>3.73</v>
      </c>
      <c r="C75" s="75">
        <v>1.03</v>
      </c>
      <c r="D75" s="76">
        <v>2.7</v>
      </c>
      <c r="E75" s="75">
        <v>1.81</v>
      </c>
      <c r="F75" s="75">
        <v>1.03</v>
      </c>
      <c r="G75" s="75" t="s">
        <v>86</v>
      </c>
      <c r="H75" s="75">
        <v>0.89</v>
      </c>
      <c r="I75" s="76" t="s">
        <v>86</v>
      </c>
      <c r="J75" s="75">
        <v>2.72</v>
      </c>
      <c r="K75" s="76">
        <v>1.01</v>
      </c>
      <c r="L75" s="75" t="s">
        <v>86</v>
      </c>
      <c r="M75" s="75">
        <v>1.01</v>
      </c>
      <c r="N75" s="75">
        <v>0.89</v>
      </c>
      <c r="O75" s="75">
        <v>1.83</v>
      </c>
      <c r="P75" s="75" t="s">
        <v>86</v>
      </c>
      <c r="Q75" s="75">
        <v>3.73</v>
      </c>
      <c r="R75" s="77" t="s">
        <v>86</v>
      </c>
      <c r="S75" s="76" t="s">
        <v>86</v>
      </c>
      <c r="T75" s="75" t="s">
        <v>86</v>
      </c>
      <c r="U75" s="75" t="s">
        <v>86</v>
      </c>
      <c r="V75" s="75" t="s">
        <v>86</v>
      </c>
      <c r="W75" s="75" t="s">
        <v>86</v>
      </c>
      <c r="X75" s="75">
        <v>1.01</v>
      </c>
      <c r="Y75" s="75">
        <v>0.89</v>
      </c>
      <c r="Z75" s="75">
        <v>1.83</v>
      </c>
      <c r="AA75" s="75" t="s">
        <v>86</v>
      </c>
      <c r="AB75" s="75" t="s">
        <v>86</v>
      </c>
      <c r="AC75" s="75">
        <v>3.73</v>
      </c>
      <c r="AD75" s="77" t="s">
        <v>86</v>
      </c>
      <c r="AE75" s="76" t="s">
        <v>86</v>
      </c>
      <c r="AF75" s="75">
        <v>2.72</v>
      </c>
      <c r="AG75" s="75" t="s">
        <v>86</v>
      </c>
      <c r="AH75" s="75">
        <v>2.72</v>
      </c>
      <c r="AI75" s="75">
        <v>1.01</v>
      </c>
      <c r="AJ75" s="75" t="s">
        <v>86</v>
      </c>
      <c r="AK75" s="75" t="s">
        <v>86</v>
      </c>
      <c r="AL75" s="76" t="s">
        <v>86</v>
      </c>
      <c r="AM75" s="75" t="s">
        <v>86</v>
      </c>
      <c r="AN75" s="75" t="s">
        <v>86</v>
      </c>
      <c r="AO75" s="75" t="s">
        <v>86</v>
      </c>
      <c r="AP75" s="77" t="s">
        <v>86</v>
      </c>
      <c r="AQ75" s="76">
        <v>2.7</v>
      </c>
      <c r="AR75" s="75">
        <v>3.73</v>
      </c>
      <c r="AS75" s="75" t="s">
        <v>86</v>
      </c>
      <c r="AT75" s="75" t="s">
        <v>86</v>
      </c>
      <c r="AU75" s="77" t="s">
        <v>86</v>
      </c>
      <c r="AV75" s="75" t="s">
        <v>86</v>
      </c>
      <c r="AW75" s="78" t="s">
        <v>86</v>
      </c>
      <c r="AX75" s="75" t="s">
        <v>86</v>
      </c>
      <c r="AY75" s="75">
        <v>3.73</v>
      </c>
      <c r="AZ75" s="75" t="s">
        <v>86</v>
      </c>
      <c r="BA75" s="75" t="s">
        <v>86</v>
      </c>
      <c r="BB75" s="75" t="s">
        <v>86</v>
      </c>
      <c r="BC75" s="77" t="s">
        <v>86</v>
      </c>
      <c r="BD75" s="75" t="s">
        <v>86</v>
      </c>
      <c r="BE75" s="76" t="s">
        <v>86</v>
      </c>
      <c r="BF75" s="75">
        <v>1.81</v>
      </c>
      <c r="BG75" s="75">
        <v>1.83</v>
      </c>
      <c r="BH75" s="75">
        <v>1.03</v>
      </c>
      <c r="BI75" s="75" t="s">
        <v>86</v>
      </c>
      <c r="BJ75" s="75">
        <v>0.8</v>
      </c>
      <c r="BK75" s="75" t="s">
        <v>86</v>
      </c>
      <c r="BL75" s="75">
        <v>1.81</v>
      </c>
      <c r="BM75" s="75">
        <v>2.84</v>
      </c>
      <c r="BN75" s="76">
        <v>1.01</v>
      </c>
      <c r="BO75" s="77" t="s">
        <v>86</v>
      </c>
      <c r="BP75" s="77" t="s">
        <v>86</v>
      </c>
      <c r="BQ75" s="78" t="s">
        <v>86</v>
      </c>
      <c r="BR75" s="75" t="s">
        <v>86</v>
      </c>
      <c r="BS75" s="75">
        <v>3.73</v>
      </c>
      <c r="BT75" s="76">
        <v>3.73</v>
      </c>
    </row>
    <row r="76" spans="1:72" x14ac:dyDescent="0.25">
      <c r="A76" s="33" t="s">
        <v>95</v>
      </c>
      <c r="B76" s="69">
        <v>31.61</v>
      </c>
      <c r="C76" s="70">
        <v>17.22</v>
      </c>
      <c r="D76" s="71">
        <v>14.39</v>
      </c>
      <c r="E76" s="70">
        <v>1.66</v>
      </c>
      <c r="F76" s="70">
        <v>1.91</v>
      </c>
      <c r="G76" s="70">
        <v>9.4</v>
      </c>
      <c r="H76" s="70">
        <v>5.72</v>
      </c>
      <c r="I76" s="71">
        <v>12.93</v>
      </c>
      <c r="J76" s="70">
        <v>13.47</v>
      </c>
      <c r="K76" s="71">
        <v>18.14</v>
      </c>
      <c r="L76" s="70">
        <v>2.88</v>
      </c>
      <c r="M76" s="70">
        <v>8.76</v>
      </c>
      <c r="N76" s="70">
        <v>3.23</v>
      </c>
      <c r="O76" s="70">
        <v>3.63</v>
      </c>
      <c r="P76" s="70">
        <v>10.19</v>
      </c>
      <c r="Q76" s="70">
        <v>28.69</v>
      </c>
      <c r="R76" s="72">
        <v>0.99</v>
      </c>
      <c r="S76" s="71">
        <v>1.93</v>
      </c>
      <c r="T76" s="70" t="s">
        <v>86</v>
      </c>
      <c r="U76" s="70">
        <v>1.04</v>
      </c>
      <c r="V76" s="70">
        <v>1.84</v>
      </c>
      <c r="W76" s="70">
        <v>7.92</v>
      </c>
      <c r="X76" s="70">
        <v>0.84</v>
      </c>
      <c r="Y76" s="70">
        <v>3.23</v>
      </c>
      <c r="Z76" s="70">
        <v>3.63</v>
      </c>
      <c r="AA76" s="70">
        <v>5.44</v>
      </c>
      <c r="AB76" s="70">
        <v>4.74</v>
      </c>
      <c r="AC76" s="70">
        <v>28.69</v>
      </c>
      <c r="AD76" s="72">
        <v>0.99</v>
      </c>
      <c r="AE76" s="71">
        <v>1.93</v>
      </c>
      <c r="AF76" s="70">
        <v>11.53</v>
      </c>
      <c r="AG76" s="70">
        <v>5.15</v>
      </c>
      <c r="AH76" s="70">
        <v>16.690000000000001</v>
      </c>
      <c r="AI76" s="70" t="s">
        <v>86</v>
      </c>
      <c r="AJ76" s="70">
        <v>7.25</v>
      </c>
      <c r="AK76" s="70">
        <v>1.94</v>
      </c>
      <c r="AL76" s="71">
        <v>5.73</v>
      </c>
      <c r="AM76" s="70">
        <v>14.46</v>
      </c>
      <c r="AN76" s="70">
        <v>6.93</v>
      </c>
      <c r="AO76" s="70">
        <v>2.79</v>
      </c>
      <c r="AP76" s="72">
        <v>1.04</v>
      </c>
      <c r="AQ76" s="71">
        <v>5.4</v>
      </c>
      <c r="AR76" s="70">
        <v>22.14</v>
      </c>
      <c r="AS76" s="70">
        <v>4.55</v>
      </c>
      <c r="AT76" s="70">
        <v>3.95</v>
      </c>
      <c r="AU76" s="72">
        <v>0.97</v>
      </c>
      <c r="AV76" s="70">
        <v>9.4700000000000006</v>
      </c>
      <c r="AW76" s="73" t="s">
        <v>86</v>
      </c>
      <c r="AX76" s="70">
        <v>16.53</v>
      </c>
      <c r="AY76" s="70">
        <v>15.08</v>
      </c>
      <c r="AZ76" s="70">
        <v>1.84</v>
      </c>
      <c r="BA76" s="70">
        <v>6.58</v>
      </c>
      <c r="BB76" s="70">
        <v>5.14</v>
      </c>
      <c r="BC76" s="72">
        <v>3.11</v>
      </c>
      <c r="BD76" s="70">
        <v>9.67</v>
      </c>
      <c r="BE76" s="71">
        <v>9.98</v>
      </c>
      <c r="BF76" s="70">
        <v>25.78</v>
      </c>
      <c r="BG76" s="70">
        <v>10.28</v>
      </c>
      <c r="BH76" s="70">
        <v>5.94</v>
      </c>
      <c r="BI76" s="70">
        <v>6.41</v>
      </c>
      <c r="BJ76" s="70">
        <v>9.01</v>
      </c>
      <c r="BK76" s="70">
        <v>0.99</v>
      </c>
      <c r="BL76" s="70">
        <v>19.63</v>
      </c>
      <c r="BM76" s="70">
        <v>17.670000000000002</v>
      </c>
      <c r="BN76" s="71">
        <v>1.81</v>
      </c>
      <c r="BO76" s="72" t="s">
        <v>86</v>
      </c>
      <c r="BP76" s="72" t="s">
        <v>86</v>
      </c>
      <c r="BQ76" s="73" t="s">
        <v>86</v>
      </c>
      <c r="BR76" s="70" t="s">
        <v>86</v>
      </c>
      <c r="BS76" s="70">
        <v>31.61</v>
      </c>
      <c r="BT76" s="71">
        <v>31.61</v>
      </c>
    </row>
    <row r="77" spans="1:72" x14ac:dyDescent="0.25">
      <c r="A77" s="26" t="s">
        <v>96</v>
      </c>
      <c r="B77" s="74">
        <v>30.47</v>
      </c>
      <c r="C77" s="75">
        <v>14</v>
      </c>
      <c r="D77" s="76">
        <v>16.48</v>
      </c>
      <c r="E77" s="75">
        <v>13.46</v>
      </c>
      <c r="F77" s="75">
        <v>3.82</v>
      </c>
      <c r="G77" s="75">
        <v>3.88</v>
      </c>
      <c r="H77" s="75">
        <v>3.88</v>
      </c>
      <c r="I77" s="76">
        <v>5.43</v>
      </c>
      <c r="J77" s="75">
        <v>19.190000000000001</v>
      </c>
      <c r="K77" s="76">
        <v>11.28</v>
      </c>
      <c r="L77" s="75">
        <v>12.54</v>
      </c>
      <c r="M77" s="75">
        <v>2.92</v>
      </c>
      <c r="N77" s="75">
        <v>3.68</v>
      </c>
      <c r="O77" s="75">
        <v>8.65</v>
      </c>
      <c r="P77" s="75">
        <v>1.76</v>
      </c>
      <c r="Q77" s="75">
        <v>29.54</v>
      </c>
      <c r="R77" s="77" t="s">
        <v>86</v>
      </c>
      <c r="S77" s="76">
        <v>0.93</v>
      </c>
      <c r="T77" s="75">
        <v>3.61</v>
      </c>
      <c r="U77" s="75">
        <v>2.67</v>
      </c>
      <c r="V77" s="75">
        <v>6.25</v>
      </c>
      <c r="W77" s="75">
        <v>0.85</v>
      </c>
      <c r="X77" s="75">
        <v>2.0699999999999998</v>
      </c>
      <c r="Y77" s="75">
        <v>3.68</v>
      </c>
      <c r="Z77" s="75">
        <v>8.65</v>
      </c>
      <c r="AA77" s="75">
        <v>1.76</v>
      </c>
      <c r="AB77" s="75" t="s">
        <v>86</v>
      </c>
      <c r="AC77" s="75">
        <v>29.54</v>
      </c>
      <c r="AD77" s="77" t="s">
        <v>86</v>
      </c>
      <c r="AE77" s="76">
        <v>0.93</v>
      </c>
      <c r="AF77" s="75">
        <v>7.49</v>
      </c>
      <c r="AG77" s="75">
        <v>4.8600000000000003</v>
      </c>
      <c r="AH77" s="75">
        <v>12.35</v>
      </c>
      <c r="AI77" s="75">
        <v>9.9499999999999993</v>
      </c>
      <c r="AJ77" s="75">
        <v>3.49</v>
      </c>
      <c r="AK77" s="75">
        <v>1.83</v>
      </c>
      <c r="AL77" s="76">
        <v>2.86</v>
      </c>
      <c r="AM77" s="75">
        <v>6.64</v>
      </c>
      <c r="AN77" s="75">
        <v>2</v>
      </c>
      <c r="AO77" s="75" t="s">
        <v>86</v>
      </c>
      <c r="AP77" s="77" t="s">
        <v>86</v>
      </c>
      <c r="AQ77" s="76">
        <v>15.35</v>
      </c>
      <c r="AR77" s="75">
        <v>18.34</v>
      </c>
      <c r="AS77" s="75">
        <v>0.98</v>
      </c>
      <c r="AT77" s="75">
        <v>3.8</v>
      </c>
      <c r="AU77" s="77">
        <v>0.82</v>
      </c>
      <c r="AV77" s="75">
        <v>5.6</v>
      </c>
      <c r="AW77" s="78">
        <v>6.53</v>
      </c>
      <c r="AX77" s="75">
        <v>6.51</v>
      </c>
      <c r="AY77" s="75">
        <v>23.96</v>
      </c>
      <c r="AZ77" s="75">
        <v>2.95</v>
      </c>
      <c r="BA77" s="75">
        <v>1.9</v>
      </c>
      <c r="BB77" s="75">
        <v>0.9</v>
      </c>
      <c r="BC77" s="77" t="s">
        <v>86</v>
      </c>
      <c r="BD77" s="75">
        <v>3.85</v>
      </c>
      <c r="BE77" s="76">
        <v>2.66</v>
      </c>
      <c r="BF77" s="75">
        <v>16.8</v>
      </c>
      <c r="BG77" s="75">
        <v>7.17</v>
      </c>
      <c r="BH77" s="75">
        <v>4.75</v>
      </c>
      <c r="BI77" s="75">
        <v>4.93</v>
      </c>
      <c r="BJ77" s="75">
        <v>10.039999999999999</v>
      </c>
      <c r="BK77" s="75">
        <v>7.14</v>
      </c>
      <c r="BL77" s="75">
        <v>15.5</v>
      </c>
      <c r="BM77" s="75">
        <v>21.04</v>
      </c>
      <c r="BN77" s="76">
        <v>3.97</v>
      </c>
      <c r="BO77" s="77" t="s">
        <v>86</v>
      </c>
      <c r="BP77" s="77" t="s">
        <v>86</v>
      </c>
      <c r="BQ77" s="78" t="s">
        <v>86</v>
      </c>
      <c r="BR77" s="75" t="s">
        <v>86</v>
      </c>
      <c r="BS77" s="75" t="s">
        <v>86</v>
      </c>
      <c r="BT77" s="76" t="s">
        <v>86</v>
      </c>
    </row>
    <row r="78" spans="1:72" x14ac:dyDescent="0.25">
      <c r="A78" s="50" t="s">
        <v>134</v>
      </c>
      <c r="B78" s="84">
        <v>361.94</v>
      </c>
      <c r="C78" s="85">
        <v>139.19999999999999</v>
      </c>
      <c r="D78" s="86">
        <v>222.74</v>
      </c>
      <c r="E78" s="85">
        <v>13.93</v>
      </c>
      <c r="F78" s="85">
        <v>35.33</v>
      </c>
      <c r="G78" s="85">
        <v>48.16</v>
      </c>
      <c r="H78" s="85">
        <v>52.22</v>
      </c>
      <c r="I78" s="86">
        <v>212.3</v>
      </c>
      <c r="J78" s="85">
        <v>196.41</v>
      </c>
      <c r="K78" s="86">
        <v>165.54</v>
      </c>
      <c r="L78" s="85">
        <v>112.5</v>
      </c>
      <c r="M78" s="85">
        <v>53.74</v>
      </c>
      <c r="N78" s="85">
        <v>36.33</v>
      </c>
      <c r="O78" s="85">
        <v>41.36</v>
      </c>
      <c r="P78" s="85">
        <v>78.02</v>
      </c>
      <c r="Q78" s="85">
        <v>321.95</v>
      </c>
      <c r="R78" s="87">
        <v>12.56</v>
      </c>
      <c r="S78" s="86">
        <v>27.44</v>
      </c>
      <c r="T78" s="85">
        <v>24.21</v>
      </c>
      <c r="U78" s="85">
        <v>59.03</v>
      </c>
      <c r="V78" s="85">
        <v>29.26</v>
      </c>
      <c r="W78" s="85">
        <v>26.86</v>
      </c>
      <c r="X78" s="85">
        <v>26.88</v>
      </c>
      <c r="Y78" s="85">
        <v>36.33</v>
      </c>
      <c r="Z78" s="85">
        <v>41.36</v>
      </c>
      <c r="AA78" s="85">
        <v>49.75</v>
      </c>
      <c r="AB78" s="85">
        <v>28.27</v>
      </c>
      <c r="AC78" s="85">
        <v>321.95</v>
      </c>
      <c r="AD78" s="87">
        <v>12.56</v>
      </c>
      <c r="AE78" s="86">
        <v>27.44</v>
      </c>
      <c r="AF78" s="85">
        <v>114.96</v>
      </c>
      <c r="AG78" s="85">
        <v>54.82</v>
      </c>
      <c r="AH78" s="85">
        <v>169.78</v>
      </c>
      <c r="AI78" s="85">
        <v>7.92</v>
      </c>
      <c r="AJ78" s="85">
        <v>141.46</v>
      </c>
      <c r="AK78" s="85">
        <v>14.25</v>
      </c>
      <c r="AL78" s="86">
        <v>28.53</v>
      </c>
      <c r="AM78" s="85">
        <v>214.09</v>
      </c>
      <c r="AN78" s="85">
        <v>31.89</v>
      </c>
      <c r="AO78" s="85">
        <v>45.75</v>
      </c>
      <c r="AP78" s="87">
        <v>14.35</v>
      </c>
      <c r="AQ78" s="86">
        <v>54.17</v>
      </c>
      <c r="AR78" s="85">
        <v>268.3</v>
      </c>
      <c r="AS78" s="85">
        <v>37.729999999999997</v>
      </c>
      <c r="AT78" s="85">
        <v>40.49</v>
      </c>
      <c r="AU78" s="87">
        <v>10.7</v>
      </c>
      <c r="AV78" s="85">
        <v>88.93</v>
      </c>
      <c r="AW78" s="88">
        <v>4.71</v>
      </c>
      <c r="AX78" s="85">
        <v>245.79</v>
      </c>
      <c r="AY78" s="85">
        <v>116.15</v>
      </c>
      <c r="AZ78" s="85">
        <v>30.58</v>
      </c>
      <c r="BA78" s="85">
        <v>38.479999999999997</v>
      </c>
      <c r="BB78" s="85">
        <v>23.53</v>
      </c>
      <c r="BC78" s="87">
        <v>7.4</v>
      </c>
      <c r="BD78" s="85">
        <v>75.489999999999995</v>
      </c>
      <c r="BE78" s="86">
        <v>180.71</v>
      </c>
      <c r="BF78" s="85">
        <v>261.86</v>
      </c>
      <c r="BG78" s="85">
        <v>87.48</v>
      </c>
      <c r="BH78" s="85">
        <v>56.58</v>
      </c>
      <c r="BI78" s="85">
        <v>47.31</v>
      </c>
      <c r="BJ78" s="85">
        <v>112.13</v>
      </c>
      <c r="BK78" s="85">
        <v>41.54</v>
      </c>
      <c r="BL78" s="85">
        <v>225.09</v>
      </c>
      <c r="BM78" s="85">
        <v>232.81</v>
      </c>
      <c r="BN78" s="86">
        <v>45.63</v>
      </c>
      <c r="BO78" s="87" t="s">
        <v>86</v>
      </c>
      <c r="BP78" s="87" t="s">
        <v>86</v>
      </c>
      <c r="BQ78" s="88" t="s">
        <v>86</v>
      </c>
      <c r="BR78" s="85">
        <v>361.94</v>
      </c>
      <c r="BS78" s="85">
        <v>361.94</v>
      </c>
      <c r="BT78" s="86" t="s">
        <v>86</v>
      </c>
    </row>
    <row r="79" spans="1:72" ht="30.6" x14ac:dyDescent="0.25">
      <c r="A79" s="11" t="s">
        <v>135</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row>
    <row r="80" spans="1:72" x14ac:dyDescent="0.25">
      <c r="A80" s="12" t="s">
        <v>85</v>
      </c>
      <c r="B80" s="13">
        <v>375</v>
      </c>
      <c r="C80" s="14">
        <v>141</v>
      </c>
      <c r="D80" s="15">
        <v>234</v>
      </c>
      <c r="E80" s="16">
        <v>15</v>
      </c>
      <c r="F80" s="16">
        <v>36</v>
      </c>
      <c r="G80" s="16">
        <v>50</v>
      </c>
      <c r="H80" s="14">
        <v>53</v>
      </c>
      <c r="I80" s="15">
        <v>221</v>
      </c>
      <c r="J80" s="14">
        <v>210</v>
      </c>
      <c r="K80" s="15">
        <v>165</v>
      </c>
      <c r="L80" s="14">
        <v>121</v>
      </c>
      <c r="M80" s="14">
        <v>54</v>
      </c>
      <c r="N80" s="16">
        <v>36</v>
      </c>
      <c r="O80" s="16">
        <v>41</v>
      </c>
      <c r="P80" s="14">
        <v>77</v>
      </c>
      <c r="Q80" s="14">
        <v>329</v>
      </c>
      <c r="R80" s="16">
        <v>14</v>
      </c>
      <c r="S80" s="18">
        <v>32</v>
      </c>
      <c r="T80" s="16">
        <v>26</v>
      </c>
      <c r="U80" s="14">
        <v>63</v>
      </c>
      <c r="V80" s="16">
        <v>32</v>
      </c>
      <c r="W80" s="16">
        <v>26</v>
      </c>
      <c r="X80" s="16">
        <v>28</v>
      </c>
      <c r="Y80" s="16">
        <v>36</v>
      </c>
      <c r="Z80" s="16">
        <v>41</v>
      </c>
      <c r="AA80" s="16">
        <v>50</v>
      </c>
      <c r="AB80" s="16">
        <v>27</v>
      </c>
      <c r="AC80" s="14">
        <v>329</v>
      </c>
      <c r="AD80" s="16">
        <v>14</v>
      </c>
      <c r="AE80" s="18">
        <v>32</v>
      </c>
      <c r="AF80" s="14">
        <v>118</v>
      </c>
      <c r="AG80" s="14">
        <v>54</v>
      </c>
      <c r="AH80" s="14">
        <v>172</v>
      </c>
      <c r="AI80" s="16">
        <v>9</v>
      </c>
      <c r="AJ80" s="14">
        <v>152</v>
      </c>
      <c r="AK80" s="16">
        <v>13</v>
      </c>
      <c r="AL80" s="18">
        <v>29</v>
      </c>
      <c r="AM80" s="14">
        <v>222</v>
      </c>
      <c r="AN80" s="16">
        <v>32</v>
      </c>
      <c r="AO80" s="16">
        <v>47</v>
      </c>
      <c r="AP80" s="16">
        <v>16</v>
      </c>
      <c r="AQ80" s="15">
        <v>56</v>
      </c>
      <c r="AR80" s="14">
        <v>277</v>
      </c>
      <c r="AS80" s="16">
        <v>39</v>
      </c>
      <c r="AT80" s="16">
        <v>43</v>
      </c>
      <c r="AU80" s="16">
        <v>11</v>
      </c>
      <c r="AV80" s="14">
        <v>93</v>
      </c>
      <c r="AW80" s="18">
        <v>5</v>
      </c>
      <c r="AX80" s="14">
        <v>254</v>
      </c>
      <c r="AY80" s="14">
        <v>121</v>
      </c>
      <c r="AZ80" s="16">
        <v>31</v>
      </c>
      <c r="BA80" s="16">
        <v>41</v>
      </c>
      <c r="BB80" s="16">
        <v>25</v>
      </c>
      <c r="BC80" s="16">
        <v>7</v>
      </c>
      <c r="BD80" s="14">
        <v>78</v>
      </c>
      <c r="BE80" s="15">
        <v>186</v>
      </c>
      <c r="BF80" s="14">
        <v>272</v>
      </c>
      <c r="BG80" s="14">
        <v>92</v>
      </c>
      <c r="BH80" s="14">
        <v>59</v>
      </c>
      <c r="BI80" s="16">
        <v>49</v>
      </c>
      <c r="BJ80" s="14">
        <v>115</v>
      </c>
      <c r="BK80" s="16">
        <v>42</v>
      </c>
      <c r="BL80" s="14">
        <v>233</v>
      </c>
      <c r="BM80" s="14">
        <v>241</v>
      </c>
      <c r="BN80" s="18">
        <v>48</v>
      </c>
      <c r="BO80" s="16" t="s">
        <v>86</v>
      </c>
      <c r="BP80" s="16" t="s">
        <v>86</v>
      </c>
      <c r="BQ80" s="18" t="s">
        <v>86</v>
      </c>
      <c r="BR80" s="14">
        <v>375</v>
      </c>
      <c r="BS80" s="14">
        <v>375</v>
      </c>
      <c r="BT80" s="18" t="s">
        <v>86</v>
      </c>
    </row>
    <row r="81" spans="1:72" x14ac:dyDescent="0.25">
      <c r="A81" s="19" t="s">
        <v>136</v>
      </c>
      <c r="B81" s="20">
        <v>361.94</v>
      </c>
      <c r="C81" s="21">
        <v>139.19999999999999</v>
      </c>
      <c r="D81" s="22">
        <v>222.74</v>
      </c>
      <c r="E81" s="23">
        <v>13.93</v>
      </c>
      <c r="F81" s="23">
        <v>35.33</v>
      </c>
      <c r="G81" s="23">
        <v>48.16</v>
      </c>
      <c r="H81" s="21">
        <v>52.22</v>
      </c>
      <c r="I81" s="22">
        <v>212.3</v>
      </c>
      <c r="J81" s="21">
        <v>196.41</v>
      </c>
      <c r="K81" s="22">
        <v>165.54</v>
      </c>
      <c r="L81" s="21">
        <v>112.5</v>
      </c>
      <c r="M81" s="21">
        <v>53.74</v>
      </c>
      <c r="N81" s="23">
        <v>36.33</v>
      </c>
      <c r="O81" s="23">
        <v>41.36</v>
      </c>
      <c r="P81" s="21">
        <v>78.02</v>
      </c>
      <c r="Q81" s="21">
        <v>321.95</v>
      </c>
      <c r="R81" s="23">
        <v>12.56</v>
      </c>
      <c r="S81" s="25">
        <v>27.44</v>
      </c>
      <c r="T81" s="23">
        <v>24.21</v>
      </c>
      <c r="U81" s="21">
        <v>59.03</v>
      </c>
      <c r="V81" s="23">
        <v>29.26</v>
      </c>
      <c r="W81" s="23">
        <v>26.86</v>
      </c>
      <c r="X81" s="23">
        <v>26.88</v>
      </c>
      <c r="Y81" s="23">
        <v>36.33</v>
      </c>
      <c r="Z81" s="23">
        <v>41.36</v>
      </c>
      <c r="AA81" s="23">
        <v>49.75</v>
      </c>
      <c r="AB81" s="23">
        <v>28.27</v>
      </c>
      <c r="AC81" s="21">
        <v>321.95</v>
      </c>
      <c r="AD81" s="23">
        <v>12.56</v>
      </c>
      <c r="AE81" s="25">
        <v>27.44</v>
      </c>
      <c r="AF81" s="21">
        <v>114.96</v>
      </c>
      <c r="AG81" s="21">
        <v>54.82</v>
      </c>
      <c r="AH81" s="21">
        <v>169.78</v>
      </c>
      <c r="AI81" s="23">
        <v>7.92</v>
      </c>
      <c r="AJ81" s="21">
        <v>141.46</v>
      </c>
      <c r="AK81" s="23">
        <v>14.25</v>
      </c>
      <c r="AL81" s="25">
        <v>28.53</v>
      </c>
      <c r="AM81" s="21">
        <v>214.09</v>
      </c>
      <c r="AN81" s="23">
        <v>31.89</v>
      </c>
      <c r="AO81" s="23">
        <v>45.75</v>
      </c>
      <c r="AP81" s="23">
        <v>14.35</v>
      </c>
      <c r="AQ81" s="22">
        <v>54.17</v>
      </c>
      <c r="AR81" s="21">
        <v>268.3</v>
      </c>
      <c r="AS81" s="23">
        <v>37.729999999999997</v>
      </c>
      <c r="AT81" s="23">
        <v>40.49</v>
      </c>
      <c r="AU81" s="23">
        <v>10.7</v>
      </c>
      <c r="AV81" s="21">
        <v>88.93</v>
      </c>
      <c r="AW81" s="25">
        <v>4.71</v>
      </c>
      <c r="AX81" s="21">
        <v>245.79</v>
      </c>
      <c r="AY81" s="21">
        <v>116.15</v>
      </c>
      <c r="AZ81" s="23">
        <v>30.58</v>
      </c>
      <c r="BA81" s="23">
        <v>38.479999999999997</v>
      </c>
      <c r="BB81" s="23">
        <v>23.53</v>
      </c>
      <c r="BC81" s="23">
        <v>7.4</v>
      </c>
      <c r="BD81" s="21">
        <v>75.489999999999995</v>
      </c>
      <c r="BE81" s="22">
        <v>180.71</v>
      </c>
      <c r="BF81" s="21">
        <v>261.86</v>
      </c>
      <c r="BG81" s="21">
        <v>87.48</v>
      </c>
      <c r="BH81" s="21">
        <v>56.58</v>
      </c>
      <c r="BI81" s="23">
        <v>47.31</v>
      </c>
      <c r="BJ81" s="21">
        <v>112.13</v>
      </c>
      <c r="BK81" s="23">
        <v>41.54</v>
      </c>
      <c r="BL81" s="21">
        <v>225.09</v>
      </c>
      <c r="BM81" s="21">
        <v>232.81</v>
      </c>
      <c r="BN81" s="25">
        <v>45.63</v>
      </c>
      <c r="BO81" s="23" t="s">
        <v>86</v>
      </c>
      <c r="BP81" s="23" t="s">
        <v>86</v>
      </c>
      <c r="BQ81" s="25" t="s">
        <v>86</v>
      </c>
      <c r="BR81" s="21">
        <v>361.94</v>
      </c>
      <c r="BS81" s="21">
        <v>361.94</v>
      </c>
      <c r="BT81" s="25" t="s">
        <v>86</v>
      </c>
    </row>
    <row r="82" spans="1:72" ht="20.399999999999999" x14ac:dyDescent="0.25">
      <c r="A82" s="26" t="s">
        <v>99</v>
      </c>
      <c r="B82" s="64">
        <v>98.25</v>
      </c>
      <c r="C82" s="65">
        <v>33.08</v>
      </c>
      <c r="D82" s="66">
        <v>65.17</v>
      </c>
      <c r="E82" s="67">
        <v>4.07</v>
      </c>
      <c r="F82" s="67">
        <v>10.4</v>
      </c>
      <c r="G82" s="67">
        <v>14.14</v>
      </c>
      <c r="H82" s="65">
        <v>7.99</v>
      </c>
      <c r="I82" s="66">
        <v>61.65</v>
      </c>
      <c r="J82" s="65">
        <v>56.48</v>
      </c>
      <c r="K82" s="66">
        <v>41.77</v>
      </c>
      <c r="L82" s="65">
        <v>28.76</v>
      </c>
      <c r="M82" s="65">
        <v>15.44</v>
      </c>
      <c r="N82" s="67">
        <v>8.14</v>
      </c>
      <c r="O82" s="67">
        <v>11.53</v>
      </c>
      <c r="P82" s="65">
        <v>19.05</v>
      </c>
      <c r="Q82" s="65">
        <v>82.92</v>
      </c>
      <c r="R82" s="67">
        <v>2.62</v>
      </c>
      <c r="S82" s="68">
        <v>12.71</v>
      </c>
      <c r="T82" s="67">
        <v>8.17</v>
      </c>
      <c r="U82" s="65">
        <v>14.85</v>
      </c>
      <c r="V82" s="67">
        <v>5.75</v>
      </c>
      <c r="W82" s="67">
        <v>7.68</v>
      </c>
      <c r="X82" s="67">
        <v>7.76</v>
      </c>
      <c r="Y82" s="67">
        <v>8.14</v>
      </c>
      <c r="Z82" s="67">
        <v>11.53</v>
      </c>
      <c r="AA82" s="67">
        <v>15.06</v>
      </c>
      <c r="AB82" s="67">
        <v>3.99</v>
      </c>
      <c r="AC82" s="65">
        <v>82.92</v>
      </c>
      <c r="AD82" s="67">
        <v>2.62</v>
      </c>
      <c r="AE82" s="68">
        <v>12.71</v>
      </c>
      <c r="AF82" s="65">
        <v>23.52</v>
      </c>
      <c r="AG82" s="65">
        <v>16.649999999999999</v>
      </c>
      <c r="AH82" s="65">
        <v>40.17</v>
      </c>
      <c r="AI82" s="67">
        <v>4.29</v>
      </c>
      <c r="AJ82" s="65">
        <v>41.03</v>
      </c>
      <c r="AK82" s="67">
        <v>4.0599999999999996</v>
      </c>
      <c r="AL82" s="68">
        <v>8.6999999999999993</v>
      </c>
      <c r="AM82" s="65">
        <v>58.91</v>
      </c>
      <c r="AN82" s="67">
        <v>2.94</v>
      </c>
      <c r="AO82" s="67">
        <v>16.02</v>
      </c>
      <c r="AP82" s="67">
        <v>6.29</v>
      </c>
      <c r="AQ82" s="66">
        <v>14.09</v>
      </c>
      <c r="AR82" s="65">
        <v>76.67</v>
      </c>
      <c r="AS82" s="67">
        <v>3.84</v>
      </c>
      <c r="AT82" s="67">
        <v>14.95</v>
      </c>
      <c r="AU82" s="67">
        <v>1.84</v>
      </c>
      <c r="AV82" s="65">
        <v>20.63</v>
      </c>
      <c r="AW82" s="68">
        <v>0.95</v>
      </c>
      <c r="AX82" s="65">
        <v>69.22</v>
      </c>
      <c r="AY82" s="65">
        <v>29.02</v>
      </c>
      <c r="AZ82" s="67">
        <v>7.6</v>
      </c>
      <c r="BA82" s="67">
        <v>11.46</v>
      </c>
      <c r="BB82" s="67">
        <v>7.45</v>
      </c>
      <c r="BC82" s="67">
        <v>2.34</v>
      </c>
      <c r="BD82" s="65">
        <v>20.190000000000001</v>
      </c>
      <c r="BE82" s="66">
        <v>53.25</v>
      </c>
      <c r="BF82" s="65">
        <v>71.349999999999994</v>
      </c>
      <c r="BG82" s="65">
        <v>27.47</v>
      </c>
      <c r="BH82" s="65">
        <v>10.16</v>
      </c>
      <c r="BI82" s="67">
        <v>14.17</v>
      </c>
      <c r="BJ82" s="65">
        <v>25.07</v>
      </c>
      <c r="BK82" s="67">
        <v>8.9600000000000009</v>
      </c>
      <c r="BL82" s="65">
        <v>56.09</v>
      </c>
      <c r="BM82" s="65">
        <v>63.39</v>
      </c>
      <c r="BN82" s="68">
        <v>15.68</v>
      </c>
      <c r="BO82" s="67" t="s">
        <v>86</v>
      </c>
      <c r="BP82" s="67" t="s">
        <v>86</v>
      </c>
      <c r="BQ82" s="68" t="s">
        <v>86</v>
      </c>
      <c r="BR82" s="65">
        <v>98.25</v>
      </c>
      <c r="BS82" s="65">
        <v>98.25</v>
      </c>
      <c r="BT82" s="68" t="s">
        <v>86</v>
      </c>
    </row>
    <row r="83" spans="1:72" x14ac:dyDescent="0.25">
      <c r="A83" s="33" t="s">
        <v>100</v>
      </c>
      <c r="B83" s="69">
        <v>240.92</v>
      </c>
      <c r="C83" s="70">
        <v>83.98</v>
      </c>
      <c r="D83" s="71">
        <v>156.94</v>
      </c>
      <c r="E83" s="72">
        <v>8.5399999999999991</v>
      </c>
      <c r="F83" s="72">
        <v>18.97</v>
      </c>
      <c r="G83" s="72">
        <v>33.880000000000003</v>
      </c>
      <c r="H83" s="70">
        <v>38.79</v>
      </c>
      <c r="I83" s="71">
        <v>140.74</v>
      </c>
      <c r="J83" s="70">
        <v>135.51</v>
      </c>
      <c r="K83" s="71">
        <v>105.41</v>
      </c>
      <c r="L83" s="70">
        <v>80.03</v>
      </c>
      <c r="M83" s="70">
        <v>35.24</v>
      </c>
      <c r="N83" s="72">
        <v>23.99</v>
      </c>
      <c r="O83" s="72">
        <v>26.05</v>
      </c>
      <c r="P83" s="70">
        <v>49.45</v>
      </c>
      <c r="Q83" s="70">
        <v>214.76</v>
      </c>
      <c r="R83" s="72">
        <v>8.01</v>
      </c>
      <c r="S83" s="73">
        <v>18.149999999999999</v>
      </c>
      <c r="T83" s="72">
        <v>18.52</v>
      </c>
      <c r="U83" s="70">
        <v>46.14</v>
      </c>
      <c r="V83" s="72">
        <v>15.36</v>
      </c>
      <c r="W83" s="72">
        <v>15.78</v>
      </c>
      <c r="X83" s="72">
        <v>19.46</v>
      </c>
      <c r="Y83" s="72">
        <v>23.99</v>
      </c>
      <c r="Z83" s="72">
        <v>26.05</v>
      </c>
      <c r="AA83" s="72">
        <v>32.75</v>
      </c>
      <c r="AB83" s="72">
        <v>16.7</v>
      </c>
      <c r="AC83" s="70">
        <v>214.76</v>
      </c>
      <c r="AD83" s="72">
        <v>8.01</v>
      </c>
      <c r="AE83" s="73">
        <v>18.149999999999999</v>
      </c>
      <c r="AF83" s="70">
        <v>75.11</v>
      </c>
      <c r="AG83" s="70">
        <v>36.31</v>
      </c>
      <c r="AH83" s="70">
        <v>111.43</v>
      </c>
      <c r="AI83" s="72">
        <v>5.47</v>
      </c>
      <c r="AJ83" s="70">
        <v>103.21</v>
      </c>
      <c r="AK83" s="72">
        <v>3.08</v>
      </c>
      <c r="AL83" s="73">
        <v>17.73</v>
      </c>
      <c r="AM83" s="70">
        <v>140.16</v>
      </c>
      <c r="AN83" s="72">
        <v>23.44</v>
      </c>
      <c r="AO83" s="72">
        <v>25</v>
      </c>
      <c r="AP83" s="72">
        <v>12.47</v>
      </c>
      <c r="AQ83" s="71">
        <v>39.049999999999997</v>
      </c>
      <c r="AR83" s="70">
        <v>187.06</v>
      </c>
      <c r="AS83" s="72">
        <v>23.13</v>
      </c>
      <c r="AT83" s="72">
        <v>25.11</v>
      </c>
      <c r="AU83" s="72">
        <v>3.86</v>
      </c>
      <c r="AV83" s="70">
        <v>52.09</v>
      </c>
      <c r="AW83" s="73">
        <v>1.77</v>
      </c>
      <c r="AX83" s="70">
        <v>159.66</v>
      </c>
      <c r="AY83" s="70">
        <v>81.260000000000005</v>
      </c>
      <c r="AZ83" s="72">
        <v>17.82</v>
      </c>
      <c r="BA83" s="72">
        <v>20.38</v>
      </c>
      <c r="BB83" s="72">
        <v>11.86</v>
      </c>
      <c r="BC83" s="72">
        <v>5.18</v>
      </c>
      <c r="BD83" s="70">
        <v>43.32</v>
      </c>
      <c r="BE83" s="71">
        <v>123.56</v>
      </c>
      <c r="BF83" s="70">
        <v>179.79</v>
      </c>
      <c r="BG83" s="70">
        <v>62.17</v>
      </c>
      <c r="BH83" s="70">
        <v>31.26</v>
      </c>
      <c r="BI83" s="72">
        <v>35.06</v>
      </c>
      <c r="BJ83" s="70">
        <v>74.66</v>
      </c>
      <c r="BK83" s="72">
        <v>27.79</v>
      </c>
      <c r="BL83" s="70">
        <v>151.85</v>
      </c>
      <c r="BM83" s="70">
        <v>147.54</v>
      </c>
      <c r="BN83" s="73">
        <v>34.92</v>
      </c>
      <c r="BO83" s="72" t="s">
        <v>86</v>
      </c>
      <c r="BP83" s="72" t="s">
        <v>86</v>
      </c>
      <c r="BQ83" s="73" t="s">
        <v>86</v>
      </c>
      <c r="BR83" s="70">
        <v>240.92</v>
      </c>
      <c r="BS83" s="70">
        <v>240.92</v>
      </c>
      <c r="BT83" s="73" t="s">
        <v>86</v>
      </c>
    </row>
    <row r="84" spans="1:72" x14ac:dyDescent="0.25">
      <c r="A84" s="26" t="s">
        <v>101</v>
      </c>
      <c r="B84" s="74">
        <v>191.88</v>
      </c>
      <c r="C84" s="75">
        <v>67.56</v>
      </c>
      <c r="D84" s="76">
        <v>124.32</v>
      </c>
      <c r="E84" s="77">
        <v>6.76</v>
      </c>
      <c r="F84" s="77">
        <v>17.77</v>
      </c>
      <c r="G84" s="77">
        <v>28.95</v>
      </c>
      <c r="H84" s="75">
        <v>20.73</v>
      </c>
      <c r="I84" s="76">
        <v>117.67</v>
      </c>
      <c r="J84" s="75">
        <v>113.15</v>
      </c>
      <c r="K84" s="76">
        <v>78.73</v>
      </c>
      <c r="L84" s="75">
        <v>61.42</v>
      </c>
      <c r="M84" s="75">
        <v>31.05</v>
      </c>
      <c r="N84" s="77">
        <v>20.22</v>
      </c>
      <c r="O84" s="77">
        <v>14.96</v>
      </c>
      <c r="P84" s="75">
        <v>39.35</v>
      </c>
      <c r="Q84" s="75">
        <v>167.01</v>
      </c>
      <c r="R84" s="77">
        <v>7.94</v>
      </c>
      <c r="S84" s="78">
        <v>16.93</v>
      </c>
      <c r="T84" s="77">
        <v>12.93</v>
      </c>
      <c r="U84" s="75">
        <v>32.01</v>
      </c>
      <c r="V84" s="77">
        <v>16.48</v>
      </c>
      <c r="W84" s="77">
        <v>13.83</v>
      </c>
      <c r="X84" s="77">
        <v>17.21</v>
      </c>
      <c r="Y84" s="77">
        <v>20.22</v>
      </c>
      <c r="Z84" s="77">
        <v>14.96</v>
      </c>
      <c r="AA84" s="77">
        <v>25.91</v>
      </c>
      <c r="AB84" s="77">
        <v>13.44</v>
      </c>
      <c r="AC84" s="75">
        <v>167.01</v>
      </c>
      <c r="AD84" s="77">
        <v>7.94</v>
      </c>
      <c r="AE84" s="78">
        <v>16.93</v>
      </c>
      <c r="AF84" s="75">
        <v>56.19</v>
      </c>
      <c r="AG84" s="75">
        <v>25.58</v>
      </c>
      <c r="AH84" s="75">
        <v>81.77</v>
      </c>
      <c r="AI84" s="77">
        <v>5.37</v>
      </c>
      <c r="AJ84" s="75">
        <v>84.63</v>
      </c>
      <c r="AK84" s="77">
        <v>8.19</v>
      </c>
      <c r="AL84" s="78">
        <v>11.92</v>
      </c>
      <c r="AM84" s="75">
        <v>108.67</v>
      </c>
      <c r="AN84" s="77">
        <v>11.9</v>
      </c>
      <c r="AO84" s="77">
        <v>26.19</v>
      </c>
      <c r="AP84" s="77">
        <v>8.1999999999999993</v>
      </c>
      <c r="AQ84" s="76">
        <v>36.119999999999997</v>
      </c>
      <c r="AR84" s="75">
        <v>148.36000000000001</v>
      </c>
      <c r="AS84" s="77">
        <v>21.23</v>
      </c>
      <c r="AT84" s="77">
        <v>18.72</v>
      </c>
      <c r="AU84" s="77">
        <v>1.84</v>
      </c>
      <c r="AV84" s="75">
        <v>41.8</v>
      </c>
      <c r="AW84" s="78">
        <v>1.72</v>
      </c>
      <c r="AX84" s="75">
        <v>127.02</v>
      </c>
      <c r="AY84" s="75">
        <v>64.86</v>
      </c>
      <c r="AZ84" s="77">
        <v>16.71</v>
      </c>
      <c r="BA84" s="77">
        <v>14.73</v>
      </c>
      <c r="BB84" s="77">
        <v>12.19</v>
      </c>
      <c r="BC84" s="77">
        <v>5.27</v>
      </c>
      <c r="BD84" s="75">
        <v>36.85</v>
      </c>
      <c r="BE84" s="76">
        <v>96.38</v>
      </c>
      <c r="BF84" s="75">
        <v>143.19999999999999</v>
      </c>
      <c r="BG84" s="75">
        <v>45.23</v>
      </c>
      <c r="BH84" s="75">
        <v>24.64</v>
      </c>
      <c r="BI84" s="77">
        <v>27.17</v>
      </c>
      <c r="BJ84" s="75">
        <v>60.23</v>
      </c>
      <c r="BK84" s="77">
        <v>21.65</v>
      </c>
      <c r="BL84" s="75">
        <v>117.68</v>
      </c>
      <c r="BM84" s="75">
        <v>116.04</v>
      </c>
      <c r="BN84" s="78">
        <v>28.01</v>
      </c>
      <c r="BO84" s="77" t="s">
        <v>86</v>
      </c>
      <c r="BP84" s="77" t="s">
        <v>86</v>
      </c>
      <c r="BQ84" s="78" t="s">
        <v>86</v>
      </c>
      <c r="BR84" s="75">
        <v>191.88</v>
      </c>
      <c r="BS84" s="75">
        <v>191.88</v>
      </c>
      <c r="BT84" s="78" t="s">
        <v>86</v>
      </c>
    </row>
    <row r="85" spans="1:72" x14ac:dyDescent="0.25">
      <c r="A85" s="33" t="s">
        <v>102</v>
      </c>
      <c r="B85" s="69">
        <v>154.94999999999999</v>
      </c>
      <c r="C85" s="70">
        <v>54.9</v>
      </c>
      <c r="D85" s="71">
        <v>100.05</v>
      </c>
      <c r="E85" s="72">
        <v>9.36</v>
      </c>
      <c r="F85" s="72">
        <v>13.94</v>
      </c>
      <c r="G85" s="72">
        <v>26.41</v>
      </c>
      <c r="H85" s="70">
        <v>15.25</v>
      </c>
      <c r="I85" s="71">
        <v>89.99</v>
      </c>
      <c r="J85" s="70">
        <v>94.01</v>
      </c>
      <c r="K85" s="71">
        <v>60.94</v>
      </c>
      <c r="L85" s="70">
        <v>48.66</v>
      </c>
      <c r="M85" s="70">
        <v>22.15</v>
      </c>
      <c r="N85" s="72">
        <v>16.43</v>
      </c>
      <c r="O85" s="72">
        <v>16.13</v>
      </c>
      <c r="P85" s="70">
        <v>32.369999999999997</v>
      </c>
      <c r="Q85" s="70">
        <v>135.74</v>
      </c>
      <c r="R85" s="72">
        <v>6.17</v>
      </c>
      <c r="S85" s="73">
        <v>13.04</v>
      </c>
      <c r="T85" s="72">
        <v>12.17</v>
      </c>
      <c r="U85" s="70">
        <v>24.73</v>
      </c>
      <c r="V85" s="72">
        <v>11.76</v>
      </c>
      <c r="W85" s="72">
        <v>9.73</v>
      </c>
      <c r="X85" s="72">
        <v>12.42</v>
      </c>
      <c r="Y85" s="72">
        <v>16.43</v>
      </c>
      <c r="Z85" s="72">
        <v>16.13</v>
      </c>
      <c r="AA85" s="72">
        <v>21.79</v>
      </c>
      <c r="AB85" s="72">
        <v>10.59</v>
      </c>
      <c r="AC85" s="70">
        <v>135.74</v>
      </c>
      <c r="AD85" s="72">
        <v>6.17</v>
      </c>
      <c r="AE85" s="73">
        <v>13.04</v>
      </c>
      <c r="AF85" s="70">
        <v>46.7</v>
      </c>
      <c r="AG85" s="70">
        <v>24.59</v>
      </c>
      <c r="AH85" s="70">
        <v>71.290000000000006</v>
      </c>
      <c r="AI85" s="72">
        <v>3.6</v>
      </c>
      <c r="AJ85" s="70">
        <v>65.97</v>
      </c>
      <c r="AK85" s="72">
        <v>3.18</v>
      </c>
      <c r="AL85" s="73">
        <v>10.91</v>
      </c>
      <c r="AM85" s="70">
        <v>86.57</v>
      </c>
      <c r="AN85" s="72">
        <v>16.2</v>
      </c>
      <c r="AO85" s="72">
        <v>17.02</v>
      </c>
      <c r="AP85" s="72">
        <v>8.11</v>
      </c>
      <c r="AQ85" s="71">
        <v>27.05</v>
      </c>
      <c r="AR85" s="70">
        <v>120.8</v>
      </c>
      <c r="AS85" s="72">
        <v>11.62</v>
      </c>
      <c r="AT85" s="72">
        <v>17.829999999999998</v>
      </c>
      <c r="AU85" s="72">
        <v>2.97</v>
      </c>
      <c r="AV85" s="70">
        <v>32.42</v>
      </c>
      <c r="AW85" s="73">
        <v>1.72</v>
      </c>
      <c r="AX85" s="70">
        <v>97.62</v>
      </c>
      <c r="AY85" s="70">
        <v>57.32</v>
      </c>
      <c r="AZ85" s="72">
        <v>9.73</v>
      </c>
      <c r="BA85" s="72">
        <v>14.4</v>
      </c>
      <c r="BB85" s="72">
        <v>10.7</v>
      </c>
      <c r="BC85" s="72">
        <v>5.31</v>
      </c>
      <c r="BD85" s="70">
        <v>28.43</v>
      </c>
      <c r="BE85" s="71">
        <v>74.39</v>
      </c>
      <c r="BF85" s="70">
        <v>110.48</v>
      </c>
      <c r="BG85" s="70">
        <v>43.04</v>
      </c>
      <c r="BH85" s="70">
        <v>24.65</v>
      </c>
      <c r="BI85" s="72">
        <v>20.82</v>
      </c>
      <c r="BJ85" s="70">
        <v>47.36</v>
      </c>
      <c r="BK85" s="72">
        <v>18.46</v>
      </c>
      <c r="BL85" s="70">
        <v>93.44</v>
      </c>
      <c r="BM85" s="70">
        <v>98.49</v>
      </c>
      <c r="BN85" s="73">
        <v>29.41</v>
      </c>
      <c r="BO85" s="72" t="s">
        <v>86</v>
      </c>
      <c r="BP85" s="72" t="s">
        <v>86</v>
      </c>
      <c r="BQ85" s="73" t="s">
        <v>86</v>
      </c>
      <c r="BR85" s="70">
        <v>154.94999999999999</v>
      </c>
      <c r="BS85" s="70">
        <v>154.94999999999999</v>
      </c>
      <c r="BT85" s="73" t="s">
        <v>86</v>
      </c>
    </row>
    <row r="86" spans="1:72" ht="20.399999999999999" x14ac:dyDescent="0.25">
      <c r="A86" s="26" t="s">
        <v>103</v>
      </c>
      <c r="B86" s="74">
        <v>165.8</v>
      </c>
      <c r="C86" s="75">
        <v>57.75</v>
      </c>
      <c r="D86" s="76">
        <v>108.05</v>
      </c>
      <c r="E86" s="77">
        <v>5.82</v>
      </c>
      <c r="F86" s="77">
        <v>15.69</v>
      </c>
      <c r="G86" s="77">
        <v>23.41</v>
      </c>
      <c r="H86" s="75">
        <v>15.94</v>
      </c>
      <c r="I86" s="76">
        <v>104.94</v>
      </c>
      <c r="J86" s="75">
        <v>95.15</v>
      </c>
      <c r="K86" s="76">
        <v>70.650000000000006</v>
      </c>
      <c r="L86" s="75">
        <v>51.25</v>
      </c>
      <c r="M86" s="75">
        <v>25.67</v>
      </c>
      <c r="N86" s="77">
        <v>16.91</v>
      </c>
      <c r="O86" s="77">
        <v>12.94</v>
      </c>
      <c r="P86" s="75">
        <v>35.79</v>
      </c>
      <c r="Q86" s="75">
        <v>142.56</v>
      </c>
      <c r="R86" s="77">
        <v>7.9</v>
      </c>
      <c r="S86" s="78">
        <v>15.35</v>
      </c>
      <c r="T86" s="77">
        <v>9.2200000000000006</v>
      </c>
      <c r="U86" s="75">
        <v>29.35</v>
      </c>
      <c r="V86" s="77">
        <v>12.68</v>
      </c>
      <c r="W86" s="77">
        <v>16.079999999999998</v>
      </c>
      <c r="X86" s="77">
        <v>9.59</v>
      </c>
      <c r="Y86" s="77">
        <v>16.91</v>
      </c>
      <c r="Z86" s="77">
        <v>12.94</v>
      </c>
      <c r="AA86" s="77">
        <v>25.79</v>
      </c>
      <c r="AB86" s="77">
        <v>10</v>
      </c>
      <c r="AC86" s="75">
        <v>142.56</v>
      </c>
      <c r="AD86" s="77">
        <v>7.9</v>
      </c>
      <c r="AE86" s="78">
        <v>15.35</v>
      </c>
      <c r="AF86" s="75">
        <v>38.57</v>
      </c>
      <c r="AG86" s="75">
        <v>34</v>
      </c>
      <c r="AH86" s="75">
        <v>72.569999999999993</v>
      </c>
      <c r="AI86" s="77">
        <v>4.47</v>
      </c>
      <c r="AJ86" s="75">
        <v>69.540000000000006</v>
      </c>
      <c r="AK86" s="77">
        <v>7.44</v>
      </c>
      <c r="AL86" s="78">
        <v>11.79</v>
      </c>
      <c r="AM86" s="75">
        <v>93.98</v>
      </c>
      <c r="AN86" s="77">
        <v>12.87</v>
      </c>
      <c r="AO86" s="77">
        <v>20.57</v>
      </c>
      <c r="AP86" s="77">
        <v>8.01</v>
      </c>
      <c r="AQ86" s="76">
        <v>28.68</v>
      </c>
      <c r="AR86" s="75">
        <v>126.96</v>
      </c>
      <c r="AS86" s="77">
        <v>18.489999999999998</v>
      </c>
      <c r="AT86" s="77">
        <v>19.14</v>
      </c>
      <c r="AU86" s="77" t="s">
        <v>86</v>
      </c>
      <c r="AV86" s="75">
        <v>37.630000000000003</v>
      </c>
      <c r="AW86" s="78">
        <v>1.21</v>
      </c>
      <c r="AX86" s="75">
        <v>116.36</v>
      </c>
      <c r="AY86" s="75">
        <v>49.44</v>
      </c>
      <c r="AZ86" s="77">
        <v>16.28</v>
      </c>
      <c r="BA86" s="77">
        <v>18.12</v>
      </c>
      <c r="BB86" s="77">
        <v>8.3800000000000008</v>
      </c>
      <c r="BC86" s="77">
        <v>3.2</v>
      </c>
      <c r="BD86" s="75">
        <v>33.86</v>
      </c>
      <c r="BE86" s="76">
        <v>88.75</v>
      </c>
      <c r="BF86" s="75">
        <v>121.48</v>
      </c>
      <c r="BG86" s="75">
        <v>42.13</v>
      </c>
      <c r="BH86" s="75">
        <v>22.48</v>
      </c>
      <c r="BI86" s="77">
        <v>28.22</v>
      </c>
      <c r="BJ86" s="75">
        <v>57.04</v>
      </c>
      <c r="BK86" s="77">
        <v>15.97</v>
      </c>
      <c r="BL86" s="75">
        <v>104.32</v>
      </c>
      <c r="BM86" s="75">
        <v>98.9</v>
      </c>
      <c r="BN86" s="78">
        <v>21.53</v>
      </c>
      <c r="BO86" s="77" t="s">
        <v>86</v>
      </c>
      <c r="BP86" s="77" t="s">
        <v>86</v>
      </c>
      <c r="BQ86" s="78" t="s">
        <v>86</v>
      </c>
      <c r="BR86" s="75">
        <v>165.8</v>
      </c>
      <c r="BS86" s="75">
        <v>165.8</v>
      </c>
      <c r="BT86" s="78" t="s">
        <v>86</v>
      </c>
    </row>
    <row r="87" spans="1:72" x14ac:dyDescent="0.25">
      <c r="A87" s="33" t="s">
        <v>104</v>
      </c>
      <c r="B87" s="69">
        <v>130.80000000000001</v>
      </c>
      <c r="C87" s="70">
        <v>44.89</v>
      </c>
      <c r="D87" s="71">
        <v>85.91</v>
      </c>
      <c r="E87" s="72">
        <v>4.1500000000000004</v>
      </c>
      <c r="F87" s="72">
        <v>10.69</v>
      </c>
      <c r="G87" s="72">
        <v>20.92</v>
      </c>
      <c r="H87" s="70">
        <v>8.19</v>
      </c>
      <c r="I87" s="71">
        <v>86.85</v>
      </c>
      <c r="J87" s="70">
        <v>74.08</v>
      </c>
      <c r="K87" s="71">
        <v>56.72</v>
      </c>
      <c r="L87" s="70">
        <v>39.47</v>
      </c>
      <c r="M87" s="70">
        <v>16.64</v>
      </c>
      <c r="N87" s="72">
        <v>13.93</v>
      </c>
      <c r="O87" s="72">
        <v>13.13</v>
      </c>
      <c r="P87" s="70">
        <v>29.46</v>
      </c>
      <c r="Q87" s="70">
        <v>112.64</v>
      </c>
      <c r="R87" s="72">
        <v>1.89</v>
      </c>
      <c r="S87" s="73">
        <v>16.27</v>
      </c>
      <c r="T87" s="72">
        <v>10.11</v>
      </c>
      <c r="U87" s="70">
        <v>21</v>
      </c>
      <c r="V87" s="72">
        <v>8.36</v>
      </c>
      <c r="W87" s="72">
        <v>8.81</v>
      </c>
      <c r="X87" s="72">
        <v>7.83</v>
      </c>
      <c r="Y87" s="72">
        <v>13.93</v>
      </c>
      <c r="Z87" s="72">
        <v>13.13</v>
      </c>
      <c r="AA87" s="72">
        <v>22.57</v>
      </c>
      <c r="AB87" s="72">
        <v>6.88</v>
      </c>
      <c r="AC87" s="70">
        <v>112.64</v>
      </c>
      <c r="AD87" s="72">
        <v>1.89</v>
      </c>
      <c r="AE87" s="73">
        <v>16.27</v>
      </c>
      <c r="AF87" s="70">
        <v>30.12</v>
      </c>
      <c r="AG87" s="70">
        <v>24.74</v>
      </c>
      <c r="AH87" s="70">
        <v>54.86</v>
      </c>
      <c r="AI87" s="72">
        <v>5.1100000000000003</v>
      </c>
      <c r="AJ87" s="70">
        <v>60.86</v>
      </c>
      <c r="AK87" s="72">
        <v>2.21</v>
      </c>
      <c r="AL87" s="73">
        <v>7.75</v>
      </c>
      <c r="AM87" s="70">
        <v>67.45</v>
      </c>
      <c r="AN87" s="72">
        <v>7.63</v>
      </c>
      <c r="AO87" s="72">
        <v>23.63</v>
      </c>
      <c r="AP87" s="72">
        <v>10</v>
      </c>
      <c r="AQ87" s="71">
        <v>22.09</v>
      </c>
      <c r="AR87" s="70">
        <v>98.56</v>
      </c>
      <c r="AS87" s="72">
        <v>10.79</v>
      </c>
      <c r="AT87" s="72">
        <v>17.57</v>
      </c>
      <c r="AU87" s="72">
        <v>2.11</v>
      </c>
      <c r="AV87" s="70">
        <v>30.48</v>
      </c>
      <c r="AW87" s="73">
        <v>1.77</v>
      </c>
      <c r="AX87" s="70">
        <v>86.94</v>
      </c>
      <c r="AY87" s="70">
        <v>43.86</v>
      </c>
      <c r="AZ87" s="72">
        <v>11.51</v>
      </c>
      <c r="BA87" s="72">
        <v>12.25</v>
      </c>
      <c r="BB87" s="72">
        <v>7.67</v>
      </c>
      <c r="BC87" s="72">
        <v>1.99</v>
      </c>
      <c r="BD87" s="70">
        <v>22.12</v>
      </c>
      <c r="BE87" s="71">
        <v>68.930000000000007</v>
      </c>
      <c r="BF87" s="70">
        <v>98.88</v>
      </c>
      <c r="BG87" s="70">
        <v>29.75</v>
      </c>
      <c r="BH87" s="70">
        <v>17.66</v>
      </c>
      <c r="BI87" s="72">
        <v>16.04</v>
      </c>
      <c r="BJ87" s="70">
        <v>34.799999999999997</v>
      </c>
      <c r="BK87" s="72">
        <v>12.51</v>
      </c>
      <c r="BL87" s="70">
        <v>77.34</v>
      </c>
      <c r="BM87" s="70">
        <v>85.58</v>
      </c>
      <c r="BN87" s="73">
        <v>22.56</v>
      </c>
      <c r="BO87" s="72" t="s">
        <v>86</v>
      </c>
      <c r="BP87" s="72" t="s">
        <v>86</v>
      </c>
      <c r="BQ87" s="73" t="s">
        <v>86</v>
      </c>
      <c r="BR87" s="70">
        <v>130.80000000000001</v>
      </c>
      <c r="BS87" s="70">
        <v>130.80000000000001</v>
      </c>
      <c r="BT87" s="73" t="s">
        <v>86</v>
      </c>
    </row>
    <row r="88" spans="1:72" ht="20.399999999999999" x14ac:dyDescent="0.25">
      <c r="A88" s="26" t="s">
        <v>105</v>
      </c>
      <c r="B88" s="74">
        <v>69.94</v>
      </c>
      <c r="C88" s="75">
        <v>21.13</v>
      </c>
      <c r="D88" s="76">
        <v>48.82</v>
      </c>
      <c r="E88" s="77">
        <v>0.75</v>
      </c>
      <c r="F88" s="77">
        <v>7.13</v>
      </c>
      <c r="G88" s="77">
        <v>7.56</v>
      </c>
      <c r="H88" s="75">
        <v>9.94</v>
      </c>
      <c r="I88" s="76">
        <v>44.56</v>
      </c>
      <c r="J88" s="75">
        <v>34.92</v>
      </c>
      <c r="K88" s="76">
        <v>35.03</v>
      </c>
      <c r="L88" s="75">
        <v>24.99</v>
      </c>
      <c r="M88" s="75">
        <v>9.1999999999999993</v>
      </c>
      <c r="N88" s="77">
        <v>9.26</v>
      </c>
      <c r="O88" s="77">
        <v>3.14</v>
      </c>
      <c r="P88" s="75">
        <v>16.21</v>
      </c>
      <c r="Q88" s="75">
        <v>62.8</v>
      </c>
      <c r="R88" s="77">
        <v>4.33</v>
      </c>
      <c r="S88" s="78">
        <v>2.82</v>
      </c>
      <c r="T88" s="77">
        <v>4.3899999999999997</v>
      </c>
      <c r="U88" s="75">
        <v>14.7</v>
      </c>
      <c r="V88" s="77">
        <v>5.9</v>
      </c>
      <c r="W88" s="77">
        <v>4.28</v>
      </c>
      <c r="X88" s="77">
        <v>4.92</v>
      </c>
      <c r="Y88" s="77">
        <v>9.26</v>
      </c>
      <c r="Z88" s="77">
        <v>3.14</v>
      </c>
      <c r="AA88" s="77">
        <v>9.11</v>
      </c>
      <c r="AB88" s="77">
        <v>7.1</v>
      </c>
      <c r="AC88" s="75">
        <v>62.8</v>
      </c>
      <c r="AD88" s="77">
        <v>4.33</v>
      </c>
      <c r="AE88" s="78">
        <v>2.82</v>
      </c>
      <c r="AF88" s="75">
        <v>16.57</v>
      </c>
      <c r="AG88" s="75">
        <v>15.66</v>
      </c>
      <c r="AH88" s="75">
        <v>32.229999999999997</v>
      </c>
      <c r="AI88" s="77" t="s">
        <v>86</v>
      </c>
      <c r="AJ88" s="75">
        <v>28.63</v>
      </c>
      <c r="AK88" s="77">
        <v>2.21</v>
      </c>
      <c r="AL88" s="78">
        <v>6.87</v>
      </c>
      <c r="AM88" s="75">
        <v>42.52</v>
      </c>
      <c r="AN88" s="77">
        <v>2.93</v>
      </c>
      <c r="AO88" s="77">
        <v>9.9</v>
      </c>
      <c r="AP88" s="77">
        <v>5.27</v>
      </c>
      <c r="AQ88" s="76">
        <v>8.52</v>
      </c>
      <c r="AR88" s="75">
        <v>51.63</v>
      </c>
      <c r="AS88" s="77">
        <v>6.72</v>
      </c>
      <c r="AT88" s="77">
        <v>10.38</v>
      </c>
      <c r="AU88" s="77" t="s">
        <v>86</v>
      </c>
      <c r="AV88" s="75">
        <v>17.100000000000001</v>
      </c>
      <c r="AW88" s="78">
        <v>1.21</v>
      </c>
      <c r="AX88" s="75">
        <v>52.17</v>
      </c>
      <c r="AY88" s="75">
        <v>17.77</v>
      </c>
      <c r="AZ88" s="77">
        <v>5.91</v>
      </c>
      <c r="BA88" s="77">
        <v>7.44</v>
      </c>
      <c r="BB88" s="77">
        <v>3.75</v>
      </c>
      <c r="BC88" s="77">
        <v>2.19</v>
      </c>
      <c r="BD88" s="75">
        <v>13.75</v>
      </c>
      <c r="BE88" s="76">
        <v>41.71</v>
      </c>
      <c r="BF88" s="75">
        <v>58.92</v>
      </c>
      <c r="BG88" s="75">
        <v>14.48</v>
      </c>
      <c r="BH88" s="75">
        <v>5.26</v>
      </c>
      <c r="BI88" s="77">
        <v>11.7</v>
      </c>
      <c r="BJ88" s="75">
        <v>17.98</v>
      </c>
      <c r="BK88" s="77">
        <v>6.6</v>
      </c>
      <c r="BL88" s="75">
        <v>46.72</v>
      </c>
      <c r="BM88" s="75">
        <v>43.99</v>
      </c>
      <c r="BN88" s="78">
        <v>9.31</v>
      </c>
      <c r="BO88" s="77" t="s">
        <v>86</v>
      </c>
      <c r="BP88" s="77" t="s">
        <v>86</v>
      </c>
      <c r="BQ88" s="78" t="s">
        <v>86</v>
      </c>
      <c r="BR88" s="75">
        <v>69.94</v>
      </c>
      <c r="BS88" s="75">
        <v>69.94</v>
      </c>
      <c r="BT88" s="78" t="s">
        <v>86</v>
      </c>
    </row>
    <row r="89" spans="1:72" ht="20.399999999999999" x14ac:dyDescent="0.25">
      <c r="A89" s="33" t="s">
        <v>106</v>
      </c>
      <c r="B89" s="69">
        <v>62.8</v>
      </c>
      <c r="C89" s="70">
        <v>22.08</v>
      </c>
      <c r="D89" s="71">
        <v>40.72</v>
      </c>
      <c r="E89" s="72">
        <v>2.6</v>
      </c>
      <c r="F89" s="72">
        <v>6.74</v>
      </c>
      <c r="G89" s="72">
        <v>6.39</v>
      </c>
      <c r="H89" s="70">
        <v>2.78</v>
      </c>
      <c r="I89" s="71">
        <v>44.28</v>
      </c>
      <c r="J89" s="70">
        <v>34.36</v>
      </c>
      <c r="K89" s="71">
        <v>28.43</v>
      </c>
      <c r="L89" s="70">
        <v>16.16</v>
      </c>
      <c r="M89" s="70">
        <v>7.73</v>
      </c>
      <c r="N89" s="72">
        <v>4.8099999999999996</v>
      </c>
      <c r="O89" s="72">
        <v>7.89</v>
      </c>
      <c r="P89" s="70">
        <v>13.86</v>
      </c>
      <c r="Q89" s="70">
        <v>50.44</v>
      </c>
      <c r="R89" s="72">
        <v>3.63</v>
      </c>
      <c r="S89" s="73">
        <v>8.7200000000000006</v>
      </c>
      <c r="T89" s="72">
        <v>4.6100000000000003</v>
      </c>
      <c r="U89" s="70">
        <v>8.9499999999999993</v>
      </c>
      <c r="V89" s="72">
        <v>2.59</v>
      </c>
      <c r="W89" s="72">
        <v>4.75</v>
      </c>
      <c r="X89" s="72">
        <v>2.98</v>
      </c>
      <c r="Y89" s="72">
        <v>4.8099999999999996</v>
      </c>
      <c r="Z89" s="72">
        <v>7.89</v>
      </c>
      <c r="AA89" s="72">
        <v>8.85</v>
      </c>
      <c r="AB89" s="72">
        <v>5</v>
      </c>
      <c r="AC89" s="70">
        <v>50.44</v>
      </c>
      <c r="AD89" s="72">
        <v>3.63</v>
      </c>
      <c r="AE89" s="73">
        <v>8.7200000000000006</v>
      </c>
      <c r="AF89" s="70">
        <v>13.29</v>
      </c>
      <c r="AG89" s="70">
        <v>10.69</v>
      </c>
      <c r="AH89" s="70">
        <v>23.98</v>
      </c>
      <c r="AI89" s="72">
        <v>2.7</v>
      </c>
      <c r="AJ89" s="70">
        <v>29.22</v>
      </c>
      <c r="AK89" s="72">
        <v>2.19</v>
      </c>
      <c r="AL89" s="73">
        <v>4.71</v>
      </c>
      <c r="AM89" s="70">
        <v>38.340000000000003</v>
      </c>
      <c r="AN89" s="72">
        <v>1.7</v>
      </c>
      <c r="AO89" s="72">
        <v>9.25</v>
      </c>
      <c r="AP89" s="72">
        <v>3.47</v>
      </c>
      <c r="AQ89" s="71">
        <v>10.050000000000001</v>
      </c>
      <c r="AR89" s="70">
        <v>51.69</v>
      </c>
      <c r="AS89" s="72">
        <v>3.09</v>
      </c>
      <c r="AT89" s="72">
        <v>6.18</v>
      </c>
      <c r="AU89" s="72">
        <v>1.84</v>
      </c>
      <c r="AV89" s="70">
        <v>11.11</v>
      </c>
      <c r="AW89" s="73" t="s">
        <v>86</v>
      </c>
      <c r="AX89" s="70">
        <v>45.12</v>
      </c>
      <c r="AY89" s="70">
        <v>17.68</v>
      </c>
      <c r="AZ89" s="72">
        <v>4.6100000000000003</v>
      </c>
      <c r="BA89" s="72">
        <v>6.31</v>
      </c>
      <c r="BB89" s="72">
        <v>3.85</v>
      </c>
      <c r="BC89" s="72" t="s">
        <v>86</v>
      </c>
      <c r="BD89" s="70">
        <v>10.11</v>
      </c>
      <c r="BE89" s="71">
        <v>36.89</v>
      </c>
      <c r="BF89" s="70">
        <v>48.07</v>
      </c>
      <c r="BG89" s="70">
        <v>15.05</v>
      </c>
      <c r="BH89" s="70">
        <v>5.51</v>
      </c>
      <c r="BI89" s="72">
        <v>6.95</v>
      </c>
      <c r="BJ89" s="70">
        <v>14.88</v>
      </c>
      <c r="BK89" s="72">
        <v>3.67</v>
      </c>
      <c r="BL89" s="70">
        <v>32.979999999999997</v>
      </c>
      <c r="BM89" s="70">
        <v>35.06</v>
      </c>
      <c r="BN89" s="73">
        <v>6.63</v>
      </c>
      <c r="BO89" s="72" t="s">
        <v>86</v>
      </c>
      <c r="BP89" s="72" t="s">
        <v>86</v>
      </c>
      <c r="BQ89" s="73" t="s">
        <v>86</v>
      </c>
      <c r="BR89" s="70">
        <v>62.8</v>
      </c>
      <c r="BS89" s="70">
        <v>62.8</v>
      </c>
      <c r="BT89" s="73" t="s">
        <v>86</v>
      </c>
    </row>
    <row r="90" spans="1:72" x14ac:dyDescent="0.25">
      <c r="A90" s="26" t="s">
        <v>107</v>
      </c>
      <c r="B90" s="74">
        <v>52.78</v>
      </c>
      <c r="C90" s="75">
        <v>23.3</v>
      </c>
      <c r="D90" s="76">
        <v>29.48</v>
      </c>
      <c r="E90" s="77">
        <v>0.74</v>
      </c>
      <c r="F90" s="77">
        <v>5.73</v>
      </c>
      <c r="G90" s="77">
        <v>0.98</v>
      </c>
      <c r="H90" s="75">
        <v>1.68</v>
      </c>
      <c r="I90" s="76">
        <v>43.65</v>
      </c>
      <c r="J90" s="75">
        <v>33.26</v>
      </c>
      <c r="K90" s="76">
        <v>19.510000000000002</v>
      </c>
      <c r="L90" s="75">
        <v>17.98</v>
      </c>
      <c r="M90" s="75">
        <v>8.64</v>
      </c>
      <c r="N90" s="77">
        <v>3.09</v>
      </c>
      <c r="O90" s="77">
        <v>5.09</v>
      </c>
      <c r="P90" s="75">
        <v>13.5</v>
      </c>
      <c r="Q90" s="75">
        <v>48.3</v>
      </c>
      <c r="R90" s="77">
        <v>0.88</v>
      </c>
      <c r="S90" s="78">
        <v>3.6</v>
      </c>
      <c r="T90" s="77">
        <v>5.46</v>
      </c>
      <c r="U90" s="75">
        <v>9.8800000000000008</v>
      </c>
      <c r="V90" s="77">
        <v>2.64</v>
      </c>
      <c r="W90" s="77">
        <v>3.76</v>
      </c>
      <c r="X90" s="77">
        <v>4.88</v>
      </c>
      <c r="Y90" s="77">
        <v>3.09</v>
      </c>
      <c r="Z90" s="77">
        <v>5.09</v>
      </c>
      <c r="AA90" s="77">
        <v>9.7799999999999994</v>
      </c>
      <c r="AB90" s="77">
        <v>3.72</v>
      </c>
      <c r="AC90" s="75">
        <v>48.3</v>
      </c>
      <c r="AD90" s="77">
        <v>0.88</v>
      </c>
      <c r="AE90" s="78">
        <v>3.6</v>
      </c>
      <c r="AF90" s="75">
        <v>11.6</v>
      </c>
      <c r="AG90" s="75">
        <v>7.23</v>
      </c>
      <c r="AH90" s="75">
        <v>18.829999999999998</v>
      </c>
      <c r="AI90" s="77">
        <v>0.86</v>
      </c>
      <c r="AJ90" s="75">
        <v>33.090000000000003</v>
      </c>
      <c r="AK90" s="77" t="s">
        <v>86</v>
      </c>
      <c r="AL90" s="78" t="s">
        <v>86</v>
      </c>
      <c r="AM90" s="75">
        <v>42.82</v>
      </c>
      <c r="AN90" s="77">
        <v>1.84</v>
      </c>
      <c r="AO90" s="77">
        <v>2.62</v>
      </c>
      <c r="AP90" s="77">
        <v>3.79</v>
      </c>
      <c r="AQ90" s="76">
        <v>1.7</v>
      </c>
      <c r="AR90" s="75">
        <v>43.57</v>
      </c>
      <c r="AS90" s="77">
        <v>2.85</v>
      </c>
      <c r="AT90" s="77">
        <v>3.61</v>
      </c>
      <c r="AU90" s="77">
        <v>1.93</v>
      </c>
      <c r="AV90" s="75">
        <v>8.39</v>
      </c>
      <c r="AW90" s="78">
        <v>0.82</v>
      </c>
      <c r="AX90" s="75">
        <v>40.78</v>
      </c>
      <c r="AY90" s="75">
        <v>12</v>
      </c>
      <c r="AZ90" s="77">
        <v>2.97</v>
      </c>
      <c r="BA90" s="77">
        <v>2.94</v>
      </c>
      <c r="BB90" s="77">
        <v>1.68</v>
      </c>
      <c r="BC90" s="77" t="s">
        <v>86</v>
      </c>
      <c r="BD90" s="75">
        <v>5.61</v>
      </c>
      <c r="BE90" s="76">
        <v>35.17</v>
      </c>
      <c r="BF90" s="75">
        <v>38.01</v>
      </c>
      <c r="BG90" s="75">
        <v>10.37</v>
      </c>
      <c r="BH90" s="75">
        <v>3.77</v>
      </c>
      <c r="BI90" s="77">
        <v>6.87</v>
      </c>
      <c r="BJ90" s="75">
        <v>12.05</v>
      </c>
      <c r="BK90" s="77">
        <v>2.64</v>
      </c>
      <c r="BL90" s="75">
        <v>29.26</v>
      </c>
      <c r="BM90" s="75">
        <v>29.19</v>
      </c>
      <c r="BN90" s="78">
        <v>5.61</v>
      </c>
      <c r="BO90" s="77" t="s">
        <v>86</v>
      </c>
      <c r="BP90" s="77" t="s">
        <v>86</v>
      </c>
      <c r="BQ90" s="78" t="s">
        <v>86</v>
      </c>
      <c r="BR90" s="75">
        <v>52.78</v>
      </c>
      <c r="BS90" s="75">
        <v>52.78</v>
      </c>
      <c r="BT90" s="78" t="s">
        <v>86</v>
      </c>
    </row>
    <row r="91" spans="1:72" ht="20.399999999999999" x14ac:dyDescent="0.25">
      <c r="A91" s="33" t="s">
        <v>108</v>
      </c>
      <c r="B91" s="69">
        <v>27.73</v>
      </c>
      <c r="C91" s="70">
        <v>6.89</v>
      </c>
      <c r="D91" s="71">
        <v>20.84</v>
      </c>
      <c r="E91" s="72" t="s">
        <v>86</v>
      </c>
      <c r="F91" s="72">
        <v>1.05</v>
      </c>
      <c r="G91" s="72">
        <v>4.74</v>
      </c>
      <c r="H91" s="70">
        <v>1.83</v>
      </c>
      <c r="I91" s="71">
        <v>20.100000000000001</v>
      </c>
      <c r="J91" s="70">
        <v>17.850000000000001</v>
      </c>
      <c r="K91" s="71">
        <v>9.8800000000000008</v>
      </c>
      <c r="L91" s="70">
        <v>12.34</v>
      </c>
      <c r="M91" s="70">
        <v>1.94</v>
      </c>
      <c r="N91" s="72">
        <v>2</v>
      </c>
      <c r="O91" s="72">
        <v>1.99</v>
      </c>
      <c r="P91" s="70">
        <v>7.7</v>
      </c>
      <c r="Q91" s="70">
        <v>25.97</v>
      </c>
      <c r="R91" s="72" t="s">
        <v>86</v>
      </c>
      <c r="S91" s="73">
        <v>1.76</v>
      </c>
      <c r="T91" s="72">
        <v>1.65</v>
      </c>
      <c r="U91" s="70">
        <v>9.06</v>
      </c>
      <c r="V91" s="72">
        <v>1.63</v>
      </c>
      <c r="W91" s="72">
        <v>0.88</v>
      </c>
      <c r="X91" s="72">
        <v>1.06</v>
      </c>
      <c r="Y91" s="72">
        <v>2</v>
      </c>
      <c r="Z91" s="72">
        <v>1.99</v>
      </c>
      <c r="AA91" s="72">
        <v>6.79</v>
      </c>
      <c r="AB91" s="72">
        <v>0.91</v>
      </c>
      <c r="AC91" s="70">
        <v>25.97</v>
      </c>
      <c r="AD91" s="72" t="s">
        <v>86</v>
      </c>
      <c r="AE91" s="73">
        <v>1.76</v>
      </c>
      <c r="AF91" s="70">
        <v>3.96</v>
      </c>
      <c r="AG91" s="70">
        <v>2.88</v>
      </c>
      <c r="AH91" s="70">
        <v>6.84</v>
      </c>
      <c r="AI91" s="72" t="s">
        <v>86</v>
      </c>
      <c r="AJ91" s="70">
        <v>15.93</v>
      </c>
      <c r="AK91" s="72">
        <v>1.05</v>
      </c>
      <c r="AL91" s="73">
        <v>3.91</v>
      </c>
      <c r="AM91" s="70">
        <v>16.52</v>
      </c>
      <c r="AN91" s="72">
        <v>2.87</v>
      </c>
      <c r="AO91" s="72">
        <v>4.66</v>
      </c>
      <c r="AP91" s="72">
        <v>2.71</v>
      </c>
      <c r="AQ91" s="71">
        <v>0.96</v>
      </c>
      <c r="AR91" s="70">
        <v>17.63</v>
      </c>
      <c r="AS91" s="72">
        <v>1.98</v>
      </c>
      <c r="AT91" s="72">
        <v>7.3</v>
      </c>
      <c r="AU91" s="72" t="s">
        <v>86</v>
      </c>
      <c r="AV91" s="70">
        <v>9.2799999999999994</v>
      </c>
      <c r="AW91" s="73">
        <v>0.82</v>
      </c>
      <c r="AX91" s="70">
        <v>25.95</v>
      </c>
      <c r="AY91" s="70">
        <v>1.78</v>
      </c>
      <c r="AZ91" s="72">
        <v>2.63</v>
      </c>
      <c r="BA91" s="72">
        <v>5.68</v>
      </c>
      <c r="BB91" s="72">
        <v>3.78</v>
      </c>
      <c r="BC91" s="72" t="s">
        <v>86</v>
      </c>
      <c r="BD91" s="70">
        <v>8.41</v>
      </c>
      <c r="BE91" s="71">
        <v>19.34</v>
      </c>
      <c r="BF91" s="70">
        <v>21.18</v>
      </c>
      <c r="BG91" s="70">
        <v>3.63</v>
      </c>
      <c r="BH91" s="70">
        <v>0.82</v>
      </c>
      <c r="BI91" s="72">
        <v>3.73</v>
      </c>
      <c r="BJ91" s="70">
        <v>5.18</v>
      </c>
      <c r="BK91" s="72" t="s">
        <v>86</v>
      </c>
      <c r="BL91" s="70">
        <v>16.57</v>
      </c>
      <c r="BM91" s="70">
        <v>17.420000000000002</v>
      </c>
      <c r="BN91" s="73">
        <v>2.74</v>
      </c>
      <c r="BO91" s="72" t="s">
        <v>86</v>
      </c>
      <c r="BP91" s="72" t="s">
        <v>86</v>
      </c>
      <c r="BQ91" s="73" t="s">
        <v>86</v>
      </c>
      <c r="BR91" s="70">
        <v>27.73</v>
      </c>
      <c r="BS91" s="70">
        <v>27.73</v>
      </c>
      <c r="BT91" s="73" t="s">
        <v>86</v>
      </c>
    </row>
    <row r="92" spans="1:72" x14ac:dyDescent="0.25">
      <c r="A92" s="26" t="s">
        <v>109</v>
      </c>
      <c r="B92" s="74">
        <v>98.98</v>
      </c>
      <c r="C92" s="75">
        <v>41.12</v>
      </c>
      <c r="D92" s="76">
        <v>57.86</v>
      </c>
      <c r="E92" s="77">
        <v>0.74</v>
      </c>
      <c r="F92" s="77">
        <v>5.84</v>
      </c>
      <c r="G92" s="77">
        <v>9.8000000000000007</v>
      </c>
      <c r="H92" s="75">
        <v>10.67</v>
      </c>
      <c r="I92" s="76">
        <v>71.94</v>
      </c>
      <c r="J92" s="75">
        <v>47.8</v>
      </c>
      <c r="K92" s="76">
        <v>51.18</v>
      </c>
      <c r="L92" s="75">
        <v>27.45</v>
      </c>
      <c r="M92" s="75">
        <v>19.34</v>
      </c>
      <c r="N92" s="77">
        <v>11.17</v>
      </c>
      <c r="O92" s="77">
        <v>8.1999999999999993</v>
      </c>
      <c r="P92" s="75">
        <v>18.920000000000002</v>
      </c>
      <c r="Q92" s="75">
        <v>85.09</v>
      </c>
      <c r="R92" s="77">
        <v>2.71</v>
      </c>
      <c r="S92" s="78">
        <v>11.18</v>
      </c>
      <c r="T92" s="77">
        <v>3.72</v>
      </c>
      <c r="U92" s="75">
        <v>19.149999999999999</v>
      </c>
      <c r="V92" s="77">
        <v>4.58</v>
      </c>
      <c r="W92" s="77">
        <v>9.69</v>
      </c>
      <c r="X92" s="77">
        <v>9.65</v>
      </c>
      <c r="Y92" s="77">
        <v>11.17</v>
      </c>
      <c r="Z92" s="77">
        <v>8.1999999999999993</v>
      </c>
      <c r="AA92" s="77">
        <v>13.38</v>
      </c>
      <c r="AB92" s="77">
        <v>5.54</v>
      </c>
      <c r="AC92" s="75">
        <v>85.09</v>
      </c>
      <c r="AD92" s="77">
        <v>2.71</v>
      </c>
      <c r="AE92" s="78">
        <v>11.18</v>
      </c>
      <c r="AF92" s="75">
        <v>19.43</v>
      </c>
      <c r="AG92" s="75">
        <v>14.11</v>
      </c>
      <c r="AH92" s="75">
        <v>33.53</v>
      </c>
      <c r="AI92" s="77">
        <v>0.86</v>
      </c>
      <c r="AJ92" s="75">
        <v>56.8</v>
      </c>
      <c r="AK92" s="77">
        <v>2.93</v>
      </c>
      <c r="AL92" s="78">
        <v>4.8499999999999996</v>
      </c>
      <c r="AM92" s="75">
        <v>59.98</v>
      </c>
      <c r="AN92" s="77">
        <v>7.66</v>
      </c>
      <c r="AO92" s="77">
        <v>12.85</v>
      </c>
      <c r="AP92" s="77">
        <v>7.42</v>
      </c>
      <c r="AQ92" s="76">
        <v>11.07</v>
      </c>
      <c r="AR92" s="75">
        <v>74.48</v>
      </c>
      <c r="AS92" s="77">
        <v>9.4700000000000006</v>
      </c>
      <c r="AT92" s="77">
        <v>12.35</v>
      </c>
      <c r="AU92" s="77">
        <v>0.91</v>
      </c>
      <c r="AV92" s="75">
        <v>22.74</v>
      </c>
      <c r="AW92" s="78">
        <v>1.77</v>
      </c>
      <c r="AX92" s="75">
        <v>67.03</v>
      </c>
      <c r="AY92" s="75">
        <v>31.95</v>
      </c>
      <c r="AZ92" s="77">
        <v>4.13</v>
      </c>
      <c r="BA92" s="77">
        <v>7.89</v>
      </c>
      <c r="BB92" s="77">
        <v>6.16</v>
      </c>
      <c r="BC92" s="77">
        <v>2.0699999999999998</v>
      </c>
      <c r="BD92" s="75">
        <v>16.010000000000002</v>
      </c>
      <c r="BE92" s="76">
        <v>54.11</v>
      </c>
      <c r="BF92" s="75">
        <v>69.23</v>
      </c>
      <c r="BG92" s="75">
        <v>18.96</v>
      </c>
      <c r="BH92" s="75">
        <v>8.65</v>
      </c>
      <c r="BI92" s="77">
        <v>7.24</v>
      </c>
      <c r="BJ92" s="75">
        <v>26.01</v>
      </c>
      <c r="BK92" s="77">
        <v>9.49</v>
      </c>
      <c r="BL92" s="75">
        <v>54.64</v>
      </c>
      <c r="BM92" s="75">
        <v>52.42</v>
      </c>
      <c r="BN92" s="78">
        <v>13.97</v>
      </c>
      <c r="BO92" s="77" t="s">
        <v>86</v>
      </c>
      <c r="BP92" s="77" t="s">
        <v>86</v>
      </c>
      <c r="BQ92" s="78" t="s">
        <v>86</v>
      </c>
      <c r="BR92" s="75">
        <v>98.98</v>
      </c>
      <c r="BS92" s="75">
        <v>98.98</v>
      </c>
      <c r="BT92" s="78" t="s">
        <v>86</v>
      </c>
    </row>
    <row r="93" spans="1:72" x14ac:dyDescent="0.25">
      <c r="A93" s="33" t="s">
        <v>110</v>
      </c>
      <c r="B93" s="69">
        <v>32.53</v>
      </c>
      <c r="C93" s="70">
        <v>15.09</v>
      </c>
      <c r="D93" s="71">
        <v>17.440000000000001</v>
      </c>
      <c r="E93" s="72">
        <v>1.56</v>
      </c>
      <c r="F93" s="72">
        <v>3.16</v>
      </c>
      <c r="G93" s="72">
        <v>5.08</v>
      </c>
      <c r="H93" s="70">
        <v>0.86</v>
      </c>
      <c r="I93" s="71">
        <v>21.87</v>
      </c>
      <c r="J93" s="70">
        <v>13.26</v>
      </c>
      <c r="K93" s="71">
        <v>19.27</v>
      </c>
      <c r="L93" s="70">
        <v>8.3000000000000007</v>
      </c>
      <c r="M93" s="70">
        <v>7.72</v>
      </c>
      <c r="N93" s="72">
        <v>2.72</v>
      </c>
      <c r="O93" s="72">
        <v>3.08</v>
      </c>
      <c r="P93" s="70">
        <v>8.0299999999999994</v>
      </c>
      <c r="Q93" s="70">
        <v>29.84</v>
      </c>
      <c r="R93" s="72" t="s">
        <v>86</v>
      </c>
      <c r="S93" s="73">
        <v>2.69</v>
      </c>
      <c r="T93" s="72">
        <v>2.7</v>
      </c>
      <c r="U93" s="70">
        <v>2.74</v>
      </c>
      <c r="V93" s="72">
        <v>2.86</v>
      </c>
      <c r="W93" s="72">
        <v>4.83</v>
      </c>
      <c r="X93" s="72">
        <v>2.89</v>
      </c>
      <c r="Y93" s="72">
        <v>2.72</v>
      </c>
      <c r="Z93" s="72">
        <v>3.08</v>
      </c>
      <c r="AA93" s="72">
        <v>5.19</v>
      </c>
      <c r="AB93" s="72">
        <v>2.84</v>
      </c>
      <c r="AC93" s="70">
        <v>29.84</v>
      </c>
      <c r="AD93" s="72" t="s">
        <v>86</v>
      </c>
      <c r="AE93" s="73">
        <v>2.69</v>
      </c>
      <c r="AF93" s="70">
        <v>5.65</v>
      </c>
      <c r="AG93" s="70">
        <v>6.19</v>
      </c>
      <c r="AH93" s="70">
        <v>11.84</v>
      </c>
      <c r="AI93" s="72">
        <v>1.68</v>
      </c>
      <c r="AJ93" s="70">
        <v>16.940000000000001</v>
      </c>
      <c r="AK93" s="72" t="s">
        <v>86</v>
      </c>
      <c r="AL93" s="73">
        <v>2.0699999999999998</v>
      </c>
      <c r="AM93" s="70">
        <v>17.5</v>
      </c>
      <c r="AN93" s="72">
        <v>3.99</v>
      </c>
      <c r="AO93" s="72">
        <v>4.4000000000000004</v>
      </c>
      <c r="AP93" s="72" t="s">
        <v>86</v>
      </c>
      <c r="AQ93" s="71">
        <v>6.63</v>
      </c>
      <c r="AR93" s="70">
        <v>23.7</v>
      </c>
      <c r="AS93" s="72">
        <v>3.91</v>
      </c>
      <c r="AT93" s="72">
        <v>2.86</v>
      </c>
      <c r="AU93" s="72">
        <v>1.1100000000000001</v>
      </c>
      <c r="AV93" s="70">
        <v>7.88</v>
      </c>
      <c r="AW93" s="73">
        <v>0.95</v>
      </c>
      <c r="AX93" s="70">
        <v>19.57</v>
      </c>
      <c r="AY93" s="70">
        <v>12.96</v>
      </c>
      <c r="AZ93" s="72">
        <v>3.22</v>
      </c>
      <c r="BA93" s="72" t="s">
        <v>86</v>
      </c>
      <c r="BB93" s="72">
        <v>1.83</v>
      </c>
      <c r="BC93" s="72" t="s">
        <v>86</v>
      </c>
      <c r="BD93" s="70">
        <v>5.05</v>
      </c>
      <c r="BE93" s="71">
        <v>14.52</v>
      </c>
      <c r="BF93" s="70">
        <v>22.93</v>
      </c>
      <c r="BG93" s="70">
        <v>5.52</v>
      </c>
      <c r="BH93" s="70">
        <v>2.5499999999999998</v>
      </c>
      <c r="BI93" s="72">
        <v>1.59</v>
      </c>
      <c r="BJ93" s="70">
        <v>9.41</v>
      </c>
      <c r="BK93" s="72">
        <v>6.6</v>
      </c>
      <c r="BL93" s="70">
        <v>19.05</v>
      </c>
      <c r="BM93" s="70">
        <v>20.02</v>
      </c>
      <c r="BN93" s="73">
        <v>11.28</v>
      </c>
      <c r="BO93" s="72" t="s">
        <v>86</v>
      </c>
      <c r="BP93" s="72" t="s">
        <v>86</v>
      </c>
      <c r="BQ93" s="73" t="s">
        <v>86</v>
      </c>
      <c r="BR93" s="70">
        <v>32.53</v>
      </c>
      <c r="BS93" s="70">
        <v>32.53</v>
      </c>
      <c r="BT93" s="73" t="s">
        <v>86</v>
      </c>
    </row>
    <row r="94" spans="1:72" x14ac:dyDescent="0.25">
      <c r="A94" s="26" t="s">
        <v>95</v>
      </c>
      <c r="B94" s="74">
        <v>15.83</v>
      </c>
      <c r="C94" s="75">
        <v>11.04</v>
      </c>
      <c r="D94" s="76">
        <v>4.79</v>
      </c>
      <c r="E94" s="77">
        <v>2.71</v>
      </c>
      <c r="F94" s="77">
        <v>2.93</v>
      </c>
      <c r="G94" s="77">
        <v>2.41</v>
      </c>
      <c r="H94" s="75">
        <v>1.83</v>
      </c>
      <c r="I94" s="76">
        <v>5.95</v>
      </c>
      <c r="J94" s="75">
        <v>8.31</v>
      </c>
      <c r="K94" s="76">
        <v>7.52</v>
      </c>
      <c r="L94" s="75">
        <v>4.74</v>
      </c>
      <c r="M94" s="75">
        <v>2.2400000000000002</v>
      </c>
      <c r="N94" s="77">
        <v>2.19</v>
      </c>
      <c r="O94" s="77">
        <v>3.08</v>
      </c>
      <c r="P94" s="75">
        <v>1.98</v>
      </c>
      <c r="Q94" s="75">
        <v>14.23</v>
      </c>
      <c r="R94" s="77" t="s">
        <v>86</v>
      </c>
      <c r="S94" s="78">
        <v>1.6</v>
      </c>
      <c r="T94" s="77">
        <v>1.94</v>
      </c>
      <c r="U94" s="75">
        <v>0.98</v>
      </c>
      <c r="V94" s="77">
        <v>1.83</v>
      </c>
      <c r="W94" s="77">
        <v>1.21</v>
      </c>
      <c r="X94" s="77">
        <v>1.02</v>
      </c>
      <c r="Y94" s="77">
        <v>2.19</v>
      </c>
      <c r="Z94" s="77">
        <v>3.08</v>
      </c>
      <c r="AA94" s="77" t="s">
        <v>86</v>
      </c>
      <c r="AB94" s="77">
        <v>1.98</v>
      </c>
      <c r="AC94" s="75">
        <v>14.23</v>
      </c>
      <c r="AD94" s="77" t="s">
        <v>86</v>
      </c>
      <c r="AE94" s="78">
        <v>1.6</v>
      </c>
      <c r="AF94" s="75">
        <v>7.17</v>
      </c>
      <c r="AG94" s="75">
        <v>1.21</v>
      </c>
      <c r="AH94" s="75">
        <v>8.39</v>
      </c>
      <c r="AI94" s="77">
        <v>0.73</v>
      </c>
      <c r="AJ94" s="75">
        <v>2.75</v>
      </c>
      <c r="AK94" s="77">
        <v>1.98</v>
      </c>
      <c r="AL94" s="78">
        <v>1.99</v>
      </c>
      <c r="AM94" s="75">
        <v>5.53</v>
      </c>
      <c r="AN94" s="77">
        <v>3.35</v>
      </c>
      <c r="AO94" s="77">
        <v>3.22</v>
      </c>
      <c r="AP94" s="77" t="s">
        <v>86</v>
      </c>
      <c r="AQ94" s="76">
        <v>3.73</v>
      </c>
      <c r="AR94" s="75">
        <v>12.57</v>
      </c>
      <c r="AS94" s="77">
        <v>1.22</v>
      </c>
      <c r="AT94" s="77" t="s">
        <v>86</v>
      </c>
      <c r="AU94" s="77">
        <v>0.82</v>
      </c>
      <c r="AV94" s="75">
        <v>2.0499999999999998</v>
      </c>
      <c r="AW94" s="78">
        <v>1.21</v>
      </c>
      <c r="AX94" s="75">
        <v>8</v>
      </c>
      <c r="AY94" s="75">
        <v>7.83</v>
      </c>
      <c r="AZ94" s="77">
        <v>1.22</v>
      </c>
      <c r="BA94" s="77">
        <v>0.82</v>
      </c>
      <c r="BB94" s="77">
        <v>0.82</v>
      </c>
      <c r="BC94" s="77" t="s">
        <v>86</v>
      </c>
      <c r="BD94" s="75">
        <v>2.0499999999999998</v>
      </c>
      <c r="BE94" s="76">
        <v>5.95</v>
      </c>
      <c r="BF94" s="75">
        <v>8.91</v>
      </c>
      <c r="BG94" s="75">
        <v>4.21</v>
      </c>
      <c r="BH94" s="75">
        <v>5.17</v>
      </c>
      <c r="BI94" s="77">
        <v>2.95</v>
      </c>
      <c r="BJ94" s="75">
        <v>9.34</v>
      </c>
      <c r="BK94" s="77">
        <v>6.35</v>
      </c>
      <c r="BL94" s="75">
        <v>9.9600000000000009</v>
      </c>
      <c r="BM94" s="75">
        <v>10.89</v>
      </c>
      <c r="BN94" s="78">
        <v>3.1</v>
      </c>
      <c r="BO94" s="77" t="s">
        <v>86</v>
      </c>
      <c r="BP94" s="77" t="s">
        <v>86</v>
      </c>
      <c r="BQ94" s="78" t="s">
        <v>86</v>
      </c>
      <c r="BR94" s="75">
        <v>15.83</v>
      </c>
      <c r="BS94" s="75">
        <v>15.83</v>
      </c>
      <c r="BT94" s="78" t="s">
        <v>86</v>
      </c>
    </row>
    <row r="95" spans="1:72" x14ac:dyDescent="0.25">
      <c r="A95" s="33" t="s">
        <v>111</v>
      </c>
      <c r="B95" s="69">
        <v>3.61</v>
      </c>
      <c r="C95" s="70">
        <v>1.9</v>
      </c>
      <c r="D95" s="71">
        <v>1.71</v>
      </c>
      <c r="E95" s="72" t="s">
        <v>86</v>
      </c>
      <c r="F95" s="72">
        <v>0.95</v>
      </c>
      <c r="G95" s="72">
        <v>0.82</v>
      </c>
      <c r="H95" s="70">
        <v>0.95</v>
      </c>
      <c r="I95" s="71">
        <v>0.89</v>
      </c>
      <c r="J95" s="70">
        <v>2.79</v>
      </c>
      <c r="K95" s="71">
        <v>0.82</v>
      </c>
      <c r="L95" s="70">
        <v>1.77</v>
      </c>
      <c r="M95" s="70">
        <v>0.95</v>
      </c>
      <c r="N95" s="72">
        <v>0.89</v>
      </c>
      <c r="O95" s="72" t="s">
        <v>86</v>
      </c>
      <c r="P95" s="70" t="s">
        <v>86</v>
      </c>
      <c r="Q95" s="70">
        <v>3.61</v>
      </c>
      <c r="R95" s="72" t="s">
        <v>86</v>
      </c>
      <c r="S95" s="73" t="s">
        <v>86</v>
      </c>
      <c r="T95" s="72" t="s">
        <v>86</v>
      </c>
      <c r="U95" s="70">
        <v>0.95</v>
      </c>
      <c r="V95" s="72">
        <v>0.82</v>
      </c>
      <c r="W95" s="72" t="s">
        <v>86</v>
      </c>
      <c r="X95" s="72">
        <v>0.95</v>
      </c>
      <c r="Y95" s="72">
        <v>0.89</v>
      </c>
      <c r="Z95" s="72" t="s">
        <v>86</v>
      </c>
      <c r="AA95" s="72" t="s">
        <v>86</v>
      </c>
      <c r="AB95" s="72" t="s">
        <v>86</v>
      </c>
      <c r="AC95" s="70">
        <v>3.61</v>
      </c>
      <c r="AD95" s="72" t="s">
        <v>86</v>
      </c>
      <c r="AE95" s="73" t="s">
        <v>86</v>
      </c>
      <c r="AF95" s="70">
        <v>1.9</v>
      </c>
      <c r="AG95" s="70" t="s">
        <v>86</v>
      </c>
      <c r="AH95" s="70">
        <v>1.9</v>
      </c>
      <c r="AI95" s="72" t="s">
        <v>86</v>
      </c>
      <c r="AJ95" s="70">
        <v>0.89</v>
      </c>
      <c r="AK95" s="72" t="s">
        <v>86</v>
      </c>
      <c r="AL95" s="73">
        <v>0.82</v>
      </c>
      <c r="AM95" s="70">
        <v>3.61</v>
      </c>
      <c r="AN95" s="72" t="s">
        <v>86</v>
      </c>
      <c r="AO95" s="72" t="s">
        <v>86</v>
      </c>
      <c r="AP95" s="72" t="s">
        <v>86</v>
      </c>
      <c r="AQ95" s="71" t="s">
        <v>86</v>
      </c>
      <c r="AR95" s="70">
        <v>1.84</v>
      </c>
      <c r="AS95" s="72">
        <v>0.95</v>
      </c>
      <c r="AT95" s="72" t="s">
        <v>86</v>
      </c>
      <c r="AU95" s="72" t="s">
        <v>86</v>
      </c>
      <c r="AV95" s="70">
        <v>0.95</v>
      </c>
      <c r="AW95" s="73">
        <v>0.82</v>
      </c>
      <c r="AX95" s="70">
        <v>2.66</v>
      </c>
      <c r="AY95" s="70">
        <v>0.95</v>
      </c>
      <c r="AZ95" s="72" t="s">
        <v>86</v>
      </c>
      <c r="BA95" s="72">
        <v>1.77</v>
      </c>
      <c r="BB95" s="72" t="s">
        <v>86</v>
      </c>
      <c r="BC95" s="72" t="s">
        <v>86</v>
      </c>
      <c r="BD95" s="70">
        <v>1.77</v>
      </c>
      <c r="BE95" s="71">
        <v>0.89</v>
      </c>
      <c r="BF95" s="70">
        <v>3.61</v>
      </c>
      <c r="BG95" s="70">
        <v>0.95</v>
      </c>
      <c r="BH95" s="70">
        <v>1.9</v>
      </c>
      <c r="BI95" s="72" t="s">
        <v>86</v>
      </c>
      <c r="BJ95" s="70">
        <v>0.95</v>
      </c>
      <c r="BK95" s="72" t="s">
        <v>86</v>
      </c>
      <c r="BL95" s="70">
        <v>2.72</v>
      </c>
      <c r="BM95" s="70">
        <v>2.66</v>
      </c>
      <c r="BN95" s="73" t="s">
        <v>86</v>
      </c>
      <c r="BO95" s="72" t="s">
        <v>86</v>
      </c>
      <c r="BP95" s="72" t="s">
        <v>86</v>
      </c>
      <c r="BQ95" s="73" t="s">
        <v>86</v>
      </c>
      <c r="BR95" s="70">
        <v>3.61</v>
      </c>
      <c r="BS95" s="70">
        <v>3.61</v>
      </c>
      <c r="BT95" s="73" t="s">
        <v>86</v>
      </c>
    </row>
    <row r="96" spans="1:72" x14ac:dyDescent="0.25">
      <c r="A96" s="26" t="s">
        <v>112</v>
      </c>
      <c r="B96" s="74">
        <v>4.66</v>
      </c>
      <c r="C96" s="75">
        <v>3.77</v>
      </c>
      <c r="D96" s="76">
        <v>0.89</v>
      </c>
      <c r="E96" s="77" t="s">
        <v>86</v>
      </c>
      <c r="F96" s="77" t="s">
        <v>86</v>
      </c>
      <c r="G96" s="77" t="s">
        <v>86</v>
      </c>
      <c r="H96" s="75">
        <v>1.89</v>
      </c>
      <c r="I96" s="76">
        <v>2.77</v>
      </c>
      <c r="J96" s="75">
        <v>2.77</v>
      </c>
      <c r="K96" s="76">
        <v>1.89</v>
      </c>
      <c r="L96" s="75">
        <v>1</v>
      </c>
      <c r="M96" s="75">
        <v>1.88</v>
      </c>
      <c r="N96" s="77" t="s">
        <v>86</v>
      </c>
      <c r="O96" s="77" t="s">
        <v>86</v>
      </c>
      <c r="P96" s="75">
        <v>0.89</v>
      </c>
      <c r="Q96" s="75">
        <v>3.77</v>
      </c>
      <c r="R96" s="77" t="s">
        <v>86</v>
      </c>
      <c r="S96" s="78">
        <v>0.89</v>
      </c>
      <c r="T96" s="77" t="s">
        <v>86</v>
      </c>
      <c r="U96" s="75">
        <v>1</v>
      </c>
      <c r="V96" s="77" t="s">
        <v>86</v>
      </c>
      <c r="W96" s="77" t="s">
        <v>86</v>
      </c>
      <c r="X96" s="77">
        <v>1.88</v>
      </c>
      <c r="Y96" s="77" t="s">
        <v>86</v>
      </c>
      <c r="Z96" s="77" t="s">
        <v>86</v>
      </c>
      <c r="AA96" s="77">
        <v>0.89</v>
      </c>
      <c r="AB96" s="77" t="s">
        <v>86</v>
      </c>
      <c r="AC96" s="75">
        <v>3.77</v>
      </c>
      <c r="AD96" s="77" t="s">
        <v>86</v>
      </c>
      <c r="AE96" s="78">
        <v>0.89</v>
      </c>
      <c r="AF96" s="75">
        <v>0.89</v>
      </c>
      <c r="AG96" s="75" t="s">
        <v>86</v>
      </c>
      <c r="AH96" s="75">
        <v>0.89</v>
      </c>
      <c r="AI96" s="77" t="s">
        <v>86</v>
      </c>
      <c r="AJ96" s="75">
        <v>2.77</v>
      </c>
      <c r="AK96" s="77" t="s">
        <v>86</v>
      </c>
      <c r="AL96" s="78">
        <v>1</v>
      </c>
      <c r="AM96" s="75">
        <v>1.88</v>
      </c>
      <c r="AN96" s="77">
        <v>0.89</v>
      </c>
      <c r="AO96" s="77">
        <v>1</v>
      </c>
      <c r="AP96" s="77">
        <v>0.89</v>
      </c>
      <c r="AQ96" s="76" t="s">
        <v>86</v>
      </c>
      <c r="AR96" s="75">
        <v>3.77</v>
      </c>
      <c r="AS96" s="77">
        <v>0.89</v>
      </c>
      <c r="AT96" s="77" t="s">
        <v>86</v>
      </c>
      <c r="AU96" s="77" t="s">
        <v>86</v>
      </c>
      <c r="AV96" s="75">
        <v>0.89</v>
      </c>
      <c r="AW96" s="78" t="s">
        <v>86</v>
      </c>
      <c r="AX96" s="75">
        <v>1.82</v>
      </c>
      <c r="AY96" s="75">
        <v>2.84</v>
      </c>
      <c r="AZ96" s="77" t="s">
        <v>86</v>
      </c>
      <c r="BA96" s="77">
        <v>0.89</v>
      </c>
      <c r="BB96" s="77" t="s">
        <v>86</v>
      </c>
      <c r="BC96" s="77" t="s">
        <v>86</v>
      </c>
      <c r="BD96" s="75">
        <v>0.89</v>
      </c>
      <c r="BE96" s="76">
        <v>0.93</v>
      </c>
      <c r="BF96" s="75">
        <v>2.89</v>
      </c>
      <c r="BG96" s="75" t="s">
        <v>86</v>
      </c>
      <c r="BH96" s="75" t="s">
        <v>86</v>
      </c>
      <c r="BI96" s="77" t="s">
        <v>86</v>
      </c>
      <c r="BJ96" s="75" t="s">
        <v>86</v>
      </c>
      <c r="BK96" s="77" t="s">
        <v>86</v>
      </c>
      <c r="BL96" s="75">
        <v>1.96</v>
      </c>
      <c r="BM96" s="75">
        <v>1.84</v>
      </c>
      <c r="BN96" s="78">
        <v>0.95</v>
      </c>
      <c r="BO96" s="77" t="s">
        <v>86</v>
      </c>
      <c r="BP96" s="77" t="s">
        <v>86</v>
      </c>
      <c r="BQ96" s="78" t="s">
        <v>86</v>
      </c>
      <c r="BR96" s="75">
        <v>4.66</v>
      </c>
      <c r="BS96" s="75">
        <v>4.66</v>
      </c>
      <c r="BT96" s="78" t="s">
        <v>86</v>
      </c>
    </row>
    <row r="97" spans="1:72" x14ac:dyDescent="0.25">
      <c r="A97" s="33" t="s">
        <v>96</v>
      </c>
      <c r="B97" s="69">
        <v>2.02</v>
      </c>
      <c r="C97" s="70" t="s">
        <v>86</v>
      </c>
      <c r="D97" s="71">
        <v>2.02</v>
      </c>
      <c r="E97" s="72" t="s">
        <v>86</v>
      </c>
      <c r="F97" s="72">
        <v>0.94</v>
      </c>
      <c r="G97" s="72" t="s">
        <v>86</v>
      </c>
      <c r="H97" s="70" t="s">
        <v>86</v>
      </c>
      <c r="I97" s="71">
        <v>1.0900000000000001</v>
      </c>
      <c r="J97" s="70" t="s">
        <v>86</v>
      </c>
      <c r="K97" s="71">
        <v>2.02</v>
      </c>
      <c r="L97" s="70">
        <v>0.94</v>
      </c>
      <c r="M97" s="70">
        <v>1.0900000000000001</v>
      </c>
      <c r="N97" s="72" t="s">
        <v>86</v>
      </c>
      <c r="O97" s="72" t="s">
        <v>86</v>
      </c>
      <c r="P97" s="70" t="s">
        <v>86</v>
      </c>
      <c r="Q97" s="70">
        <v>2.02</v>
      </c>
      <c r="R97" s="72" t="s">
        <v>86</v>
      </c>
      <c r="S97" s="73" t="s">
        <v>86</v>
      </c>
      <c r="T97" s="72">
        <v>0.94</v>
      </c>
      <c r="U97" s="70" t="s">
        <v>86</v>
      </c>
      <c r="V97" s="72" t="s">
        <v>86</v>
      </c>
      <c r="W97" s="72" t="s">
        <v>86</v>
      </c>
      <c r="X97" s="72">
        <v>1.0900000000000001</v>
      </c>
      <c r="Y97" s="72" t="s">
        <v>86</v>
      </c>
      <c r="Z97" s="72" t="s">
        <v>86</v>
      </c>
      <c r="AA97" s="72" t="s">
        <v>86</v>
      </c>
      <c r="AB97" s="72" t="s">
        <v>86</v>
      </c>
      <c r="AC97" s="70">
        <v>2.02</v>
      </c>
      <c r="AD97" s="72" t="s">
        <v>86</v>
      </c>
      <c r="AE97" s="73" t="s">
        <v>86</v>
      </c>
      <c r="AF97" s="70" t="s">
        <v>86</v>
      </c>
      <c r="AG97" s="70">
        <v>0.94</v>
      </c>
      <c r="AH97" s="70">
        <v>0.94</v>
      </c>
      <c r="AI97" s="72" t="s">
        <v>86</v>
      </c>
      <c r="AJ97" s="70" t="s">
        <v>86</v>
      </c>
      <c r="AK97" s="72" t="s">
        <v>86</v>
      </c>
      <c r="AL97" s="73">
        <v>1.0900000000000001</v>
      </c>
      <c r="AM97" s="70">
        <v>0.94</v>
      </c>
      <c r="AN97" s="72" t="s">
        <v>86</v>
      </c>
      <c r="AO97" s="72">
        <v>1.0900000000000001</v>
      </c>
      <c r="AP97" s="72" t="s">
        <v>86</v>
      </c>
      <c r="AQ97" s="71" t="s">
        <v>86</v>
      </c>
      <c r="AR97" s="70">
        <v>2.02</v>
      </c>
      <c r="AS97" s="72" t="s">
        <v>86</v>
      </c>
      <c r="AT97" s="72" t="s">
        <v>86</v>
      </c>
      <c r="AU97" s="72" t="s">
        <v>86</v>
      </c>
      <c r="AV97" s="70" t="s">
        <v>86</v>
      </c>
      <c r="AW97" s="73" t="s">
        <v>86</v>
      </c>
      <c r="AX97" s="70">
        <v>1.0900000000000001</v>
      </c>
      <c r="AY97" s="70">
        <v>0.94</v>
      </c>
      <c r="AZ97" s="72" t="s">
        <v>86</v>
      </c>
      <c r="BA97" s="72">
        <v>1.0900000000000001</v>
      </c>
      <c r="BB97" s="72" t="s">
        <v>86</v>
      </c>
      <c r="BC97" s="72" t="s">
        <v>86</v>
      </c>
      <c r="BD97" s="70">
        <v>1.0900000000000001</v>
      </c>
      <c r="BE97" s="71">
        <v>1.0900000000000001</v>
      </c>
      <c r="BF97" s="70">
        <v>2.02</v>
      </c>
      <c r="BG97" s="70" t="s">
        <v>86</v>
      </c>
      <c r="BH97" s="70" t="s">
        <v>86</v>
      </c>
      <c r="BI97" s="72" t="s">
        <v>86</v>
      </c>
      <c r="BJ97" s="70" t="s">
        <v>86</v>
      </c>
      <c r="BK97" s="72" t="s">
        <v>86</v>
      </c>
      <c r="BL97" s="70">
        <v>2.02</v>
      </c>
      <c r="BM97" s="70">
        <v>2.02</v>
      </c>
      <c r="BN97" s="73" t="s">
        <v>86</v>
      </c>
      <c r="BO97" s="72" t="s">
        <v>86</v>
      </c>
      <c r="BP97" s="72" t="s">
        <v>86</v>
      </c>
      <c r="BQ97" s="73" t="s">
        <v>86</v>
      </c>
      <c r="BR97" s="70">
        <v>2.02</v>
      </c>
      <c r="BS97" s="70">
        <v>2.02</v>
      </c>
      <c r="BT97" s="73" t="s">
        <v>86</v>
      </c>
    </row>
    <row r="98" spans="1:72" x14ac:dyDescent="0.25">
      <c r="A98" s="50" t="s">
        <v>113</v>
      </c>
      <c r="B98" s="84">
        <v>201.77</v>
      </c>
      <c r="C98" s="85">
        <v>85.15</v>
      </c>
      <c r="D98" s="86">
        <v>116.62</v>
      </c>
      <c r="E98" s="87">
        <v>9.0399999999999991</v>
      </c>
      <c r="F98" s="87">
        <v>20.97</v>
      </c>
      <c r="G98" s="87">
        <v>24.56</v>
      </c>
      <c r="H98" s="85">
        <v>41.97</v>
      </c>
      <c r="I98" s="86">
        <v>105.23</v>
      </c>
      <c r="J98" s="85">
        <v>108.49</v>
      </c>
      <c r="K98" s="86">
        <v>93.28</v>
      </c>
      <c r="L98" s="85">
        <v>65.97</v>
      </c>
      <c r="M98" s="85">
        <v>32.07</v>
      </c>
      <c r="N98" s="87">
        <v>20.25</v>
      </c>
      <c r="O98" s="87">
        <v>24.57</v>
      </c>
      <c r="P98" s="85">
        <v>40.47</v>
      </c>
      <c r="Q98" s="85">
        <v>183.33</v>
      </c>
      <c r="R98" s="87">
        <v>8.93</v>
      </c>
      <c r="S98" s="88">
        <v>9.51</v>
      </c>
      <c r="T98" s="87">
        <v>13.28</v>
      </c>
      <c r="U98" s="85">
        <v>33.54</v>
      </c>
      <c r="V98" s="87">
        <v>19.149999999999999</v>
      </c>
      <c r="W98" s="87">
        <v>14.88</v>
      </c>
      <c r="X98" s="87">
        <v>17.190000000000001</v>
      </c>
      <c r="Y98" s="87">
        <v>20.25</v>
      </c>
      <c r="Z98" s="87">
        <v>24.57</v>
      </c>
      <c r="AA98" s="87">
        <v>22.11</v>
      </c>
      <c r="AB98" s="87">
        <v>18.36</v>
      </c>
      <c r="AC98" s="85">
        <v>183.33</v>
      </c>
      <c r="AD98" s="87">
        <v>8.93</v>
      </c>
      <c r="AE98" s="88">
        <v>9.51</v>
      </c>
      <c r="AF98" s="85">
        <v>79.09</v>
      </c>
      <c r="AG98" s="85">
        <v>24.15</v>
      </c>
      <c r="AH98" s="85">
        <v>103.24</v>
      </c>
      <c r="AI98" s="87">
        <v>2.81</v>
      </c>
      <c r="AJ98" s="85">
        <v>68.760000000000005</v>
      </c>
      <c r="AK98" s="87">
        <v>9.1</v>
      </c>
      <c r="AL98" s="88">
        <v>17.86</v>
      </c>
      <c r="AM98" s="85">
        <v>124.51</v>
      </c>
      <c r="AN98" s="87">
        <v>23.21</v>
      </c>
      <c r="AO98" s="87">
        <v>18.27</v>
      </c>
      <c r="AP98" s="87">
        <v>3.53</v>
      </c>
      <c r="AQ98" s="86">
        <v>30.55</v>
      </c>
      <c r="AR98" s="85">
        <v>145.82</v>
      </c>
      <c r="AS98" s="87">
        <v>26.94</v>
      </c>
      <c r="AT98" s="87">
        <v>18.37</v>
      </c>
      <c r="AU98" s="87">
        <v>7.7</v>
      </c>
      <c r="AV98" s="85">
        <v>53.02</v>
      </c>
      <c r="AW98" s="88">
        <v>2.94</v>
      </c>
      <c r="AX98" s="85">
        <v>134.12</v>
      </c>
      <c r="AY98" s="85">
        <v>67.66</v>
      </c>
      <c r="AZ98" s="87">
        <v>17.25</v>
      </c>
      <c r="BA98" s="87">
        <v>22.5</v>
      </c>
      <c r="BB98" s="87">
        <v>14.01</v>
      </c>
      <c r="BC98" s="87">
        <v>4.2</v>
      </c>
      <c r="BD98" s="85">
        <v>47.6</v>
      </c>
      <c r="BE98" s="86">
        <v>91.61</v>
      </c>
      <c r="BF98" s="85">
        <v>140.19</v>
      </c>
      <c r="BG98" s="85">
        <v>48.38</v>
      </c>
      <c r="BH98" s="85">
        <v>34.200000000000003</v>
      </c>
      <c r="BI98" s="87">
        <v>27.38</v>
      </c>
      <c r="BJ98" s="85">
        <v>67.73</v>
      </c>
      <c r="BK98" s="87">
        <v>27.5</v>
      </c>
      <c r="BL98" s="85">
        <v>127.61</v>
      </c>
      <c r="BM98" s="85">
        <v>130.07</v>
      </c>
      <c r="BN98" s="88">
        <v>20.34</v>
      </c>
      <c r="BO98" s="87" t="s">
        <v>86</v>
      </c>
      <c r="BP98" s="87" t="s">
        <v>86</v>
      </c>
      <c r="BQ98" s="88" t="s">
        <v>86</v>
      </c>
      <c r="BR98" s="85">
        <v>201.77</v>
      </c>
      <c r="BS98" s="85">
        <v>201.77</v>
      </c>
      <c r="BT98" s="88" t="s">
        <v>86</v>
      </c>
    </row>
    <row r="100" spans="1:72" x14ac:dyDescent="0.25">
      <c r="B100" s="63" t="s">
        <v>138</v>
      </c>
    </row>
  </sheetData>
  <mergeCells count="13">
    <mergeCell ref="BR5:BT5"/>
    <mergeCell ref="B5:B6"/>
    <mergeCell ref="C5:D5"/>
    <mergeCell ref="E5:I5"/>
    <mergeCell ref="J5:K5"/>
    <mergeCell ref="L5:S5"/>
    <mergeCell ref="T5:AE5"/>
    <mergeCell ref="AF5:AL5"/>
    <mergeCell ref="AM5:AQ5"/>
    <mergeCell ref="AR5:AW5"/>
    <mergeCell ref="AX5:BE5"/>
    <mergeCell ref="BF5:BN5"/>
    <mergeCell ref="BO5:BQ5"/>
  </mergeCells>
  <pageMargins left="0.39370078740157499" right="0.39370078740157499" top="0.78740157480314998" bottom="0.78740157480314998" header="0" footer="0"/>
  <pageSetup pageOrder="overThenDown" orientation="portrait"/>
  <headerFooter>
    <oddFooter>&amp;CPage &amp;P of</oddFooter>
  </headerFooter>
  <rowBreaks count="5" manualBreakCount="5">
    <brk id="50" man="1"/>
    <brk id="18" man="1"/>
    <brk id="38" man="1"/>
    <brk id="78" man="1"/>
    <brk id="6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1000"/>
  <sheetViews>
    <sheetView showGridLines="0" workbookViewId="0"/>
  </sheetViews>
  <sheetFormatPr defaultColWidth="12.59765625" defaultRowHeight="15" customHeight="1" x14ac:dyDescent="0.25"/>
  <cols>
    <col min="1" max="1" width="8" customWidth="1"/>
    <col min="2" max="2" width="10" customWidth="1"/>
    <col min="3" max="3" width="9.09765625" customWidth="1"/>
    <col min="4" max="4" width="18" customWidth="1"/>
    <col min="5" max="5" width="21.5" customWidth="1"/>
    <col min="6" max="6" width="11.69921875" customWidth="1"/>
    <col min="7" max="7" width="10.09765625" customWidth="1"/>
    <col min="8" max="9" width="18" customWidth="1"/>
    <col min="10" max="11" width="9.09765625" customWidth="1"/>
    <col min="12" max="26" width="18" customWidth="1"/>
  </cols>
  <sheetData>
    <row r="1" spans="1:26" ht="24"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40.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35.25" customHeight="1" x14ac:dyDescent="0.25">
      <c r="A3" s="1"/>
      <c r="B3" s="109" t="s">
        <v>139</v>
      </c>
      <c r="C3" s="110"/>
      <c r="D3" s="110"/>
      <c r="E3" s="110"/>
      <c r="F3" s="110"/>
      <c r="G3" s="110"/>
      <c r="H3" s="110"/>
      <c r="I3" s="110"/>
      <c r="J3" s="110"/>
      <c r="K3" s="110"/>
      <c r="L3" s="1"/>
      <c r="M3" s="1"/>
      <c r="N3" s="1"/>
      <c r="O3" s="1"/>
      <c r="P3" s="1"/>
      <c r="Q3" s="1"/>
      <c r="R3" s="1"/>
      <c r="S3" s="1"/>
      <c r="T3" s="1"/>
      <c r="U3" s="1"/>
      <c r="V3" s="1"/>
      <c r="W3" s="1"/>
      <c r="X3" s="1"/>
      <c r="Y3" s="1"/>
      <c r="Z3" s="1"/>
    </row>
    <row r="4" spans="1:26" ht="4.5" customHeight="1" x14ac:dyDescent="0.25">
      <c r="A4" s="1"/>
      <c r="B4" s="94"/>
      <c r="C4" s="94"/>
      <c r="D4" s="94"/>
      <c r="E4" s="94"/>
      <c r="F4" s="94"/>
      <c r="G4" s="94"/>
      <c r="H4" s="94"/>
      <c r="I4" s="94"/>
      <c r="J4" s="94"/>
      <c r="K4" s="94"/>
      <c r="L4" s="1"/>
      <c r="M4" s="1"/>
      <c r="N4" s="1"/>
      <c r="O4" s="1"/>
      <c r="P4" s="1"/>
      <c r="Q4" s="1"/>
      <c r="R4" s="1"/>
      <c r="S4" s="1"/>
      <c r="T4" s="1"/>
      <c r="U4" s="1"/>
      <c r="V4" s="1"/>
      <c r="W4" s="1"/>
      <c r="X4" s="1"/>
      <c r="Y4" s="1"/>
      <c r="Z4" s="1"/>
    </row>
    <row r="5" spans="1:26" ht="12" customHeight="1" x14ac:dyDescent="0.25">
      <c r="A5" s="1"/>
      <c r="B5" s="95"/>
      <c r="C5" s="113"/>
      <c r="D5" s="110"/>
      <c r="E5" s="110"/>
      <c r="F5" s="110"/>
      <c r="G5" s="110"/>
      <c r="H5" s="110"/>
      <c r="I5" s="110"/>
      <c r="J5" s="110"/>
      <c r="K5" s="110"/>
      <c r="L5" s="1"/>
      <c r="M5" s="1"/>
      <c r="N5" s="1"/>
      <c r="O5" s="1"/>
      <c r="P5" s="1"/>
      <c r="Q5" s="1"/>
      <c r="R5" s="1"/>
      <c r="S5" s="1"/>
      <c r="T5" s="1"/>
      <c r="U5" s="1"/>
      <c r="V5" s="1"/>
      <c r="W5" s="1"/>
      <c r="X5" s="1"/>
      <c r="Y5" s="1"/>
      <c r="Z5" s="1"/>
    </row>
    <row r="6" spans="1:26" ht="12" customHeight="1" x14ac:dyDescent="0.25">
      <c r="A6" s="1"/>
      <c r="B6" s="95"/>
      <c r="C6" s="113"/>
      <c r="D6" s="110"/>
      <c r="E6" s="110"/>
      <c r="F6" s="110"/>
      <c r="G6" s="110"/>
      <c r="H6" s="110"/>
      <c r="I6" s="110"/>
      <c r="J6" s="110"/>
      <c r="K6" s="110"/>
      <c r="L6" s="1"/>
      <c r="M6" s="1"/>
      <c r="N6" s="1"/>
      <c r="O6" s="1"/>
      <c r="P6" s="1"/>
      <c r="Q6" s="1"/>
      <c r="R6" s="1"/>
      <c r="S6" s="1"/>
      <c r="T6" s="1"/>
      <c r="U6" s="1"/>
      <c r="V6" s="1"/>
      <c r="W6" s="1"/>
      <c r="X6" s="1"/>
      <c r="Y6" s="1"/>
      <c r="Z6" s="1"/>
    </row>
    <row r="7" spans="1:26" ht="12" customHeight="1" x14ac:dyDescent="0.25">
      <c r="A7" s="1"/>
      <c r="B7" s="95"/>
      <c r="C7" s="113"/>
      <c r="D7" s="110"/>
      <c r="E7" s="110"/>
      <c r="F7" s="110"/>
      <c r="G7" s="110"/>
      <c r="H7" s="110"/>
      <c r="I7" s="110"/>
      <c r="J7" s="110"/>
      <c r="K7" s="110"/>
      <c r="L7" s="1"/>
      <c r="M7" s="1"/>
      <c r="N7" s="1"/>
      <c r="O7" s="1"/>
      <c r="P7" s="1"/>
      <c r="Q7" s="1"/>
      <c r="R7" s="1"/>
      <c r="S7" s="1"/>
      <c r="T7" s="1"/>
      <c r="U7" s="1"/>
      <c r="V7" s="1"/>
      <c r="W7" s="1"/>
      <c r="X7" s="1"/>
      <c r="Y7" s="1"/>
      <c r="Z7" s="1"/>
    </row>
    <row r="8" spans="1:26" ht="12" customHeight="1" x14ac:dyDescent="0.25">
      <c r="A8" s="1"/>
      <c r="B8" s="95"/>
      <c r="C8" s="113"/>
      <c r="D8" s="110"/>
      <c r="E8" s="110"/>
      <c r="F8" s="110"/>
      <c r="G8" s="110"/>
      <c r="H8" s="110"/>
      <c r="I8" s="110"/>
      <c r="J8" s="110"/>
      <c r="K8" s="110"/>
      <c r="L8" s="1"/>
      <c r="M8" s="1"/>
      <c r="N8" s="1"/>
      <c r="O8" s="1"/>
      <c r="P8" s="1"/>
      <c r="Q8" s="1"/>
      <c r="R8" s="1"/>
      <c r="S8" s="1"/>
      <c r="T8" s="1"/>
      <c r="U8" s="1"/>
      <c r="V8" s="1"/>
      <c r="W8" s="1"/>
      <c r="X8" s="1"/>
      <c r="Y8" s="1"/>
      <c r="Z8" s="1"/>
    </row>
    <row r="9" spans="1:26" ht="42" customHeight="1" x14ac:dyDescent="0.3">
      <c r="A9" s="1"/>
      <c r="B9" s="95"/>
      <c r="C9" s="114"/>
      <c r="D9" s="110"/>
      <c r="E9" s="110"/>
      <c r="F9" s="110"/>
      <c r="G9" s="110"/>
      <c r="H9" s="110"/>
      <c r="I9" s="110"/>
      <c r="J9" s="110"/>
      <c r="K9" s="110"/>
      <c r="L9" s="96"/>
      <c r="M9" s="1"/>
      <c r="N9" s="1"/>
      <c r="O9" s="1"/>
      <c r="P9" s="1"/>
      <c r="Q9" s="1"/>
      <c r="R9" s="1"/>
      <c r="S9" s="1"/>
      <c r="T9" s="1"/>
      <c r="U9" s="1"/>
      <c r="V9" s="1"/>
      <c r="W9" s="1"/>
      <c r="X9" s="1"/>
      <c r="Y9" s="1"/>
      <c r="Z9" s="1"/>
    </row>
    <row r="10" spans="1:26" ht="42" customHeight="1" x14ac:dyDescent="0.25">
      <c r="A10" s="1"/>
      <c r="B10" s="115"/>
      <c r="C10" s="110"/>
      <c r="D10" s="110"/>
      <c r="E10" s="110"/>
      <c r="F10" s="97"/>
      <c r="G10" s="1"/>
      <c r="H10" s="109"/>
      <c r="I10" s="110"/>
      <c r="J10" s="110"/>
      <c r="K10" s="110"/>
      <c r="L10" s="1"/>
      <c r="M10" s="1"/>
      <c r="N10" s="1"/>
      <c r="O10" s="1"/>
      <c r="P10" s="1"/>
      <c r="Q10" s="1"/>
      <c r="R10" s="1"/>
      <c r="S10" s="1"/>
      <c r="T10" s="1"/>
      <c r="U10" s="1"/>
      <c r="V10" s="1"/>
      <c r="W10" s="1"/>
      <c r="X10" s="1"/>
      <c r="Y10" s="1"/>
      <c r="Z10" s="1"/>
    </row>
    <row r="11" spans="1:26" ht="48.75" customHeight="1" x14ac:dyDescent="0.25">
      <c r="A11" s="1"/>
      <c r="B11" s="110"/>
      <c r="C11" s="110"/>
      <c r="D11" s="110"/>
      <c r="E11" s="110"/>
      <c r="F11" s="97"/>
      <c r="G11" s="1"/>
      <c r="H11" s="110"/>
      <c r="I11" s="110"/>
      <c r="J11" s="110"/>
      <c r="K11" s="110"/>
      <c r="L11" s="1"/>
      <c r="M11" s="1"/>
      <c r="N11" s="1"/>
      <c r="O11" s="1"/>
      <c r="P11" s="1"/>
      <c r="Q11" s="1"/>
      <c r="R11" s="1"/>
      <c r="S11" s="1"/>
      <c r="T11" s="1"/>
      <c r="U11" s="1"/>
      <c r="V11" s="1"/>
      <c r="W11" s="1"/>
      <c r="X11" s="1"/>
      <c r="Y11" s="1"/>
      <c r="Z11" s="1"/>
    </row>
    <row r="12" spans="1:26" ht="18" customHeight="1" x14ac:dyDescent="0.25">
      <c r="A12" s="1"/>
      <c r="B12" s="97"/>
      <c r="C12" s="97"/>
      <c r="D12" s="97"/>
      <c r="E12" s="97"/>
      <c r="F12" s="97"/>
      <c r="G12" s="1"/>
      <c r="H12" s="110"/>
      <c r="I12" s="110"/>
      <c r="J12" s="110"/>
      <c r="K12" s="110"/>
      <c r="L12" s="1"/>
      <c r="M12" s="1"/>
      <c r="N12" s="1"/>
      <c r="O12" s="1"/>
      <c r="P12" s="1"/>
      <c r="Q12" s="1"/>
      <c r="R12" s="1"/>
      <c r="S12" s="1"/>
      <c r="T12" s="1"/>
      <c r="U12" s="1"/>
      <c r="V12" s="1"/>
      <c r="W12" s="1"/>
      <c r="X12" s="1"/>
      <c r="Y12" s="1"/>
      <c r="Z12" s="1"/>
    </row>
    <row r="13" spans="1:26" ht="17.25" customHeight="1" x14ac:dyDescent="0.3">
      <c r="A13" s="1"/>
      <c r="B13" s="97"/>
      <c r="C13" s="97"/>
      <c r="D13" s="97"/>
      <c r="E13" s="97"/>
      <c r="F13" s="97"/>
      <c r="G13" s="1"/>
      <c r="H13" s="111"/>
      <c r="I13" s="110"/>
      <c r="J13" s="110"/>
      <c r="K13" s="110"/>
      <c r="L13" s="96"/>
      <c r="M13" s="1"/>
      <c r="N13" s="1"/>
      <c r="O13" s="1"/>
      <c r="P13" s="1"/>
      <c r="Q13" s="1"/>
      <c r="R13" s="1"/>
      <c r="S13" s="1"/>
      <c r="T13" s="1"/>
      <c r="U13" s="1"/>
      <c r="V13" s="1"/>
      <c r="W13" s="1"/>
      <c r="X13" s="1"/>
      <c r="Y13" s="1"/>
      <c r="Z13" s="1"/>
    </row>
    <row r="14" spans="1:26" ht="18" customHeight="1" x14ac:dyDescent="0.25">
      <c r="A14" s="1"/>
      <c r="B14" s="97"/>
      <c r="C14" s="97"/>
      <c r="D14" s="97"/>
      <c r="E14" s="97"/>
      <c r="F14" s="97"/>
      <c r="G14" s="98"/>
      <c r="H14" s="112"/>
      <c r="I14" s="110"/>
      <c r="J14" s="110"/>
      <c r="K14" s="110"/>
      <c r="L14" s="1"/>
      <c r="M14" s="1"/>
      <c r="N14" s="1"/>
      <c r="O14" s="1"/>
      <c r="P14" s="1"/>
      <c r="Q14" s="1"/>
      <c r="R14" s="1"/>
      <c r="S14" s="1"/>
      <c r="T14" s="1"/>
      <c r="U14" s="1"/>
      <c r="V14" s="1"/>
      <c r="W14" s="1"/>
      <c r="X14" s="1"/>
      <c r="Y14" s="1"/>
      <c r="Z14" s="1"/>
    </row>
    <row r="15" spans="1:26" ht="18" customHeight="1" x14ac:dyDescent="0.25">
      <c r="A15" s="1"/>
      <c r="B15" s="97"/>
      <c r="C15" s="97"/>
      <c r="D15" s="97"/>
      <c r="E15" s="97"/>
      <c r="F15" s="97"/>
      <c r="G15" s="1"/>
      <c r="H15" s="1"/>
      <c r="I15" s="1"/>
      <c r="J15" s="1"/>
      <c r="K15" s="1"/>
      <c r="L15" s="1"/>
      <c r="M15" s="1"/>
      <c r="N15" s="1"/>
      <c r="O15" s="1"/>
      <c r="P15" s="1"/>
      <c r="Q15" s="1"/>
      <c r="R15" s="1"/>
      <c r="S15" s="1"/>
      <c r="T15" s="1"/>
      <c r="U15" s="1"/>
      <c r="V15" s="1"/>
      <c r="W15" s="1"/>
      <c r="X15" s="1"/>
      <c r="Y15" s="1"/>
      <c r="Z15" s="1"/>
    </row>
    <row r="16" spans="1:26" ht="12.75" customHeight="1" x14ac:dyDescent="0.25">
      <c r="A16" s="1"/>
      <c r="B16" s="116"/>
      <c r="C16" s="110"/>
      <c r="D16" s="110"/>
      <c r="E16" s="110"/>
      <c r="F16" s="110"/>
      <c r="G16" s="1"/>
      <c r="H16" s="1"/>
      <c r="I16" s="1"/>
      <c r="J16" s="1"/>
      <c r="K16" s="1"/>
      <c r="L16" s="1"/>
      <c r="M16" s="1"/>
      <c r="N16" s="1"/>
      <c r="O16" s="1"/>
      <c r="P16" s="1"/>
      <c r="Q16" s="1"/>
      <c r="R16" s="1"/>
      <c r="S16" s="1"/>
      <c r="T16" s="1"/>
      <c r="U16" s="1"/>
      <c r="V16" s="1"/>
      <c r="W16" s="1"/>
      <c r="X16" s="1"/>
      <c r="Y16" s="1"/>
      <c r="Z16" s="1"/>
    </row>
    <row r="17" spans="1:26" ht="12" customHeight="1" x14ac:dyDescent="0.25">
      <c r="A17" s="1"/>
      <c r="B17" s="110"/>
      <c r="C17" s="110"/>
      <c r="D17" s="110"/>
      <c r="E17" s="110"/>
      <c r="F17" s="110"/>
      <c r="G17" s="1"/>
      <c r="H17" s="98"/>
      <c r="I17" s="98"/>
      <c r="J17" s="98"/>
      <c r="K17" s="1"/>
      <c r="L17" s="1"/>
      <c r="M17" s="1"/>
      <c r="N17" s="1"/>
      <c r="O17" s="1"/>
      <c r="P17" s="1"/>
      <c r="Q17" s="1"/>
      <c r="R17" s="1"/>
      <c r="S17" s="1"/>
      <c r="T17" s="1"/>
      <c r="U17" s="1"/>
      <c r="V17" s="1"/>
      <c r="W17" s="1"/>
      <c r="X17" s="1"/>
      <c r="Y17" s="1"/>
      <c r="Z17" s="1"/>
    </row>
    <row r="18" spans="1:26" ht="12" customHeight="1" x14ac:dyDescent="0.25">
      <c r="A18" s="1"/>
      <c r="B18" s="99"/>
      <c r="C18" s="99"/>
      <c r="D18" s="99"/>
      <c r="E18" s="99"/>
      <c r="F18" s="1"/>
      <c r="G18" s="1"/>
      <c r="H18" s="98"/>
      <c r="I18" s="98"/>
      <c r="J18" s="98"/>
      <c r="K18" s="1"/>
      <c r="L18" s="1"/>
      <c r="M18" s="1"/>
      <c r="N18" s="1"/>
      <c r="O18" s="1"/>
      <c r="P18" s="1"/>
      <c r="Q18" s="1"/>
      <c r="R18" s="1"/>
      <c r="S18" s="1"/>
      <c r="T18" s="1"/>
      <c r="U18" s="1"/>
      <c r="V18" s="1"/>
      <c r="W18" s="1"/>
      <c r="X18" s="1"/>
      <c r="Y18" s="1"/>
      <c r="Z18" s="1"/>
    </row>
    <row r="19" spans="1:26" ht="12"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B16:F17"/>
    <mergeCell ref="H10:K12"/>
    <mergeCell ref="H13:K13"/>
    <mergeCell ref="H14:K14"/>
    <mergeCell ref="B3:K3"/>
    <mergeCell ref="C5:K5"/>
    <mergeCell ref="C6:K6"/>
    <mergeCell ref="C7:K7"/>
    <mergeCell ref="C8:K8"/>
    <mergeCell ref="C9:K9"/>
    <mergeCell ref="B10:E11"/>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Z1000"/>
  <sheetViews>
    <sheetView showGridLines="0" workbookViewId="0"/>
  </sheetViews>
  <sheetFormatPr defaultColWidth="12.59765625" defaultRowHeight="15" customHeight="1" x14ac:dyDescent="0.25"/>
  <cols>
    <col min="1" max="1" width="5.59765625" customWidth="1"/>
    <col min="2" max="2" width="109.69921875" customWidth="1"/>
    <col min="3" max="4" width="8.19921875" customWidth="1"/>
    <col min="5" max="5" width="1.3984375" customWidth="1"/>
    <col min="6" max="6" width="7.69921875" customWidth="1"/>
    <col min="7" max="26" width="7.59765625" customWidth="1"/>
  </cols>
  <sheetData>
    <row r="1" spans="1:26" ht="38.25" customHeight="1" x14ac:dyDescent="0.25">
      <c r="A1" s="100"/>
      <c r="B1" s="99"/>
      <c r="C1" s="100"/>
      <c r="D1" s="100"/>
      <c r="E1" s="100"/>
      <c r="F1" s="100"/>
      <c r="G1" s="100"/>
      <c r="H1" s="100"/>
      <c r="I1" s="100"/>
      <c r="J1" s="100"/>
      <c r="K1" s="100"/>
      <c r="L1" s="100"/>
      <c r="M1" s="100"/>
      <c r="N1" s="100"/>
      <c r="O1" s="100"/>
      <c r="P1" s="100"/>
      <c r="Q1" s="100"/>
      <c r="R1" s="100"/>
      <c r="S1" s="100"/>
      <c r="T1" s="100"/>
      <c r="U1" s="100"/>
      <c r="V1" s="100"/>
      <c r="W1" s="100"/>
      <c r="X1" s="100"/>
      <c r="Y1" s="100"/>
      <c r="Z1" s="100"/>
    </row>
    <row r="2" spans="1:26" ht="18.75" customHeight="1" x14ac:dyDescent="0.25">
      <c r="A2" s="100"/>
      <c r="B2" s="101" t="s">
        <v>140</v>
      </c>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1:26" ht="31.5" customHeight="1" x14ac:dyDescent="0.25">
      <c r="A3" s="100"/>
      <c r="B3" s="102" t="s">
        <v>141</v>
      </c>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2" customHeight="1" x14ac:dyDescent="0.25">
      <c r="A4" s="100"/>
      <c r="B4" s="102" t="s">
        <v>142</v>
      </c>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ht="31.5" customHeight="1" x14ac:dyDescent="0.25">
      <c r="A5" s="100"/>
      <c r="B5" s="102" t="s">
        <v>143</v>
      </c>
      <c r="C5" s="100"/>
      <c r="D5" s="100"/>
      <c r="E5" s="100"/>
      <c r="F5" s="100"/>
      <c r="G5" s="100"/>
      <c r="H5" s="100"/>
      <c r="I5" s="100"/>
      <c r="J5" s="100"/>
      <c r="K5" s="100"/>
      <c r="L5" s="100"/>
      <c r="M5" s="100"/>
      <c r="N5" s="100"/>
      <c r="O5" s="100"/>
      <c r="P5" s="100"/>
      <c r="Q5" s="100"/>
      <c r="R5" s="100"/>
      <c r="S5" s="100"/>
      <c r="T5" s="100"/>
      <c r="U5" s="100"/>
      <c r="V5" s="100"/>
      <c r="W5" s="100"/>
      <c r="X5" s="100"/>
      <c r="Y5" s="100"/>
      <c r="Z5" s="100"/>
    </row>
    <row r="6" spans="1:26" ht="31.5" customHeight="1" x14ac:dyDescent="0.25">
      <c r="A6" s="100"/>
      <c r="B6" s="102" t="s">
        <v>144</v>
      </c>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26" ht="43.5" customHeight="1" x14ac:dyDescent="0.25">
      <c r="A7" s="100"/>
      <c r="B7" s="103" t="s">
        <v>145</v>
      </c>
      <c r="C7" s="100"/>
      <c r="D7" s="100"/>
      <c r="E7" s="100"/>
      <c r="F7" s="100"/>
      <c r="G7" s="100"/>
      <c r="H7" s="100"/>
      <c r="I7" s="100"/>
      <c r="J7" s="100"/>
      <c r="K7" s="100"/>
      <c r="L7" s="100"/>
      <c r="M7" s="100"/>
      <c r="N7" s="100"/>
      <c r="O7" s="100"/>
      <c r="P7" s="100"/>
      <c r="Q7" s="100"/>
      <c r="R7" s="100"/>
      <c r="S7" s="100"/>
      <c r="T7" s="100"/>
      <c r="U7" s="100"/>
      <c r="V7" s="100"/>
      <c r="W7" s="100"/>
      <c r="X7" s="100"/>
      <c r="Y7" s="100"/>
      <c r="Z7" s="100"/>
    </row>
    <row r="8" spans="1:26" ht="12" customHeight="1" x14ac:dyDescent="0.25">
      <c r="A8" s="100"/>
      <c r="B8" s="102" t="s">
        <v>146</v>
      </c>
      <c r="C8" s="100"/>
      <c r="D8" s="100"/>
      <c r="E8" s="100"/>
      <c r="F8" s="102"/>
      <c r="G8" s="100"/>
      <c r="H8" s="100"/>
      <c r="I8" s="100"/>
      <c r="J8" s="100"/>
      <c r="K8" s="100"/>
      <c r="L8" s="100"/>
      <c r="M8" s="100"/>
      <c r="N8" s="100"/>
      <c r="O8" s="100"/>
      <c r="P8" s="100"/>
      <c r="Q8" s="100"/>
      <c r="R8" s="100"/>
      <c r="S8" s="100"/>
      <c r="T8" s="100"/>
      <c r="U8" s="100"/>
      <c r="V8" s="100"/>
      <c r="W8" s="100"/>
      <c r="X8" s="100"/>
      <c r="Y8" s="100"/>
      <c r="Z8" s="100"/>
    </row>
    <row r="9" spans="1:26" ht="43.5" customHeight="1" x14ac:dyDescent="0.25">
      <c r="A9" s="100"/>
      <c r="B9" s="99"/>
      <c r="C9" s="100"/>
      <c r="D9" s="100"/>
      <c r="E9" s="100"/>
      <c r="F9" s="100"/>
      <c r="G9" s="100"/>
      <c r="H9" s="100"/>
      <c r="I9" s="100"/>
      <c r="J9" s="100"/>
      <c r="K9" s="100"/>
      <c r="L9" s="100"/>
      <c r="M9" s="100"/>
      <c r="N9" s="100"/>
      <c r="O9" s="100"/>
      <c r="P9" s="100"/>
      <c r="Q9" s="100"/>
      <c r="R9" s="100"/>
      <c r="S9" s="100"/>
      <c r="T9" s="100"/>
      <c r="U9" s="100"/>
      <c r="V9" s="100"/>
      <c r="W9" s="100"/>
      <c r="X9" s="100"/>
      <c r="Y9" s="100"/>
      <c r="Z9" s="100"/>
    </row>
    <row r="10" spans="1:26" ht="12" customHeight="1" x14ac:dyDescent="0.25">
      <c r="A10" s="100"/>
      <c r="B10" s="102" t="s">
        <v>147</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row>
    <row r="11" spans="1:26" ht="12" customHeight="1" x14ac:dyDescent="0.25">
      <c r="A11" s="100"/>
      <c r="B11" s="102" t="s">
        <v>148</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row>
    <row r="12" spans="1:26" ht="12" customHeight="1" x14ac:dyDescent="0.25">
      <c r="A12" s="100"/>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row>
    <row r="13" spans="1:26" ht="12" customHeight="1" x14ac:dyDescent="0.25">
      <c r="A13" s="100"/>
      <c r="B13" s="102" t="s">
        <v>149</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row>
    <row r="14" spans="1:26" ht="12" customHeight="1" x14ac:dyDescent="0.25">
      <c r="A14" s="100"/>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row>
    <row r="15" spans="1:26" ht="12" customHeight="1" x14ac:dyDescent="0.25">
      <c r="A15" s="100"/>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row>
    <row r="16" spans="1:26" ht="12" customHeight="1" x14ac:dyDescent="0.25">
      <c r="A16" s="100"/>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row>
    <row r="17" spans="1:26" ht="12" customHeight="1" x14ac:dyDescent="0.2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row>
    <row r="18" spans="1:26" ht="12" customHeight="1" x14ac:dyDescent="0.25">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row>
    <row r="19" spans="1:26" ht="12" customHeight="1" x14ac:dyDescent="0.2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row>
    <row r="20" spans="1:26" ht="12" customHeight="1" x14ac:dyDescent="0.25">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6" ht="12" customHeight="1" x14ac:dyDescent="0.2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row>
    <row r="22" spans="1:26" ht="12" customHeight="1" x14ac:dyDescent="0.25">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row>
    <row r="23" spans="1:26" ht="12" customHeight="1" x14ac:dyDescent="0.25">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row>
    <row r="24" spans="1:26" ht="12" customHeight="1" x14ac:dyDescent="0.2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row>
    <row r="25" spans="1:26" ht="12" customHeight="1" x14ac:dyDescent="0.25">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row>
    <row r="26" spans="1:26" ht="12" customHeight="1" x14ac:dyDescent="0.25">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row>
    <row r="27" spans="1:26" ht="12" customHeight="1" x14ac:dyDescent="0.2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row>
    <row r="28" spans="1:26" ht="12" customHeight="1" x14ac:dyDescent="0.2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row>
    <row r="29" spans="1:26" ht="12" customHeight="1" x14ac:dyDescent="0.2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row>
    <row r="30" spans="1:26" ht="12" customHeight="1" x14ac:dyDescent="0.2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row>
    <row r="31" spans="1:26" ht="12" customHeight="1" x14ac:dyDescent="0.2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row>
    <row r="32" spans="1:26" ht="12" customHeight="1" x14ac:dyDescent="0.2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row>
    <row r="33" spans="1:26" ht="12" customHeight="1" x14ac:dyDescent="0.2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row>
    <row r="34" spans="1:26" ht="12" customHeight="1" x14ac:dyDescent="0.2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row>
    <row r="35" spans="1:26" ht="12" customHeight="1" x14ac:dyDescent="0.2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row>
    <row r="36" spans="1:26" ht="12" customHeight="1" x14ac:dyDescent="0.2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row>
    <row r="37" spans="1:26" ht="12" customHeight="1" x14ac:dyDescent="0.2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row>
    <row r="38" spans="1:26" ht="12" customHeight="1" x14ac:dyDescent="0.2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row>
    <row r="39" spans="1:26" ht="12" customHeight="1" x14ac:dyDescent="0.25">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row>
    <row r="40" spans="1:26" ht="12" customHeight="1" x14ac:dyDescent="0.25">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row>
    <row r="41" spans="1:26" ht="12" customHeight="1" x14ac:dyDescent="0.2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row>
    <row r="42" spans="1:26" ht="12" customHeight="1" x14ac:dyDescent="0.25">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row>
    <row r="43" spans="1:26" ht="12" customHeight="1" x14ac:dyDescent="0.25">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row>
    <row r="44" spans="1:26" ht="12" customHeight="1" x14ac:dyDescent="0.25">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row>
    <row r="45" spans="1:26" ht="12" customHeight="1" x14ac:dyDescent="0.25">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row>
    <row r="46" spans="1:26" ht="12" customHeight="1" x14ac:dyDescent="0.25">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row>
    <row r="47" spans="1:26" ht="12" customHeight="1" x14ac:dyDescent="0.25">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row>
    <row r="48" spans="1:26" ht="12" customHeight="1" x14ac:dyDescent="0.25">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row>
    <row r="49" spans="1:26" ht="12" customHeight="1" x14ac:dyDescent="0.25">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row>
    <row r="50" spans="1:26" ht="12" customHeight="1" x14ac:dyDescent="0.25">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row>
    <row r="51" spans="1:26" ht="12" customHeight="1" x14ac:dyDescent="0.25">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row>
    <row r="52" spans="1:26" ht="12" customHeight="1" x14ac:dyDescent="0.25">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row>
    <row r="53" spans="1:26" ht="12" customHeight="1" x14ac:dyDescent="0.2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row>
    <row r="54" spans="1:26" ht="12" customHeight="1" x14ac:dyDescent="0.25">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row>
    <row r="55" spans="1:26" ht="12" customHeight="1" x14ac:dyDescent="0.25">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row>
    <row r="56" spans="1:26" ht="12" customHeight="1" x14ac:dyDescent="0.2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row>
    <row r="57" spans="1:26" ht="12" customHeight="1" x14ac:dyDescent="0.2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row>
    <row r="58" spans="1:26" ht="12" customHeight="1" x14ac:dyDescent="0.2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row>
    <row r="59" spans="1:26" ht="12" customHeight="1" x14ac:dyDescent="0.25">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row>
    <row r="60" spans="1:26" ht="12" customHeight="1" x14ac:dyDescent="0.25">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row>
    <row r="61" spans="1:26" ht="12" customHeight="1" x14ac:dyDescent="0.25">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row>
    <row r="62" spans="1:26" ht="12" customHeight="1" x14ac:dyDescent="0.25">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row>
    <row r="63" spans="1:26" ht="12" customHeight="1" x14ac:dyDescent="0.2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row>
    <row r="64" spans="1:26" ht="12" customHeight="1" x14ac:dyDescent="0.2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row>
    <row r="65" spans="1:26" ht="12" customHeight="1" x14ac:dyDescent="0.25">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row>
    <row r="66" spans="1:26" ht="12" customHeight="1" x14ac:dyDescent="0.25">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row>
    <row r="67" spans="1:26" ht="12" customHeight="1" x14ac:dyDescent="0.25">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row>
    <row r="68" spans="1:26" ht="12" customHeight="1" x14ac:dyDescent="0.25">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row>
    <row r="69" spans="1:26" ht="12" customHeight="1" x14ac:dyDescent="0.25">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row>
    <row r="70" spans="1:26" ht="12" customHeight="1" x14ac:dyDescent="0.25">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row>
    <row r="71" spans="1:26" ht="12" customHeight="1" x14ac:dyDescent="0.25">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row>
    <row r="72" spans="1:26" ht="12" customHeight="1" x14ac:dyDescent="0.25">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row>
    <row r="73" spans="1:26" ht="12" customHeight="1" x14ac:dyDescent="0.25">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row>
    <row r="74" spans="1:26" ht="12" customHeight="1" x14ac:dyDescent="0.25">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row>
    <row r="75" spans="1:26" ht="12" customHeight="1" x14ac:dyDescent="0.25">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row>
    <row r="76" spans="1:26" ht="12" customHeight="1" x14ac:dyDescent="0.25">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row>
    <row r="77" spans="1:26" ht="12" customHeight="1" x14ac:dyDescent="0.2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row>
    <row r="78" spans="1:26" ht="12" customHeight="1" x14ac:dyDescent="0.2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row>
    <row r="79" spans="1:26" ht="12" customHeight="1" x14ac:dyDescent="0.2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row>
    <row r="80" spans="1:26" ht="12" customHeight="1" x14ac:dyDescent="0.25">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row>
    <row r="81" spans="1:26" ht="12" customHeight="1" x14ac:dyDescent="0.25">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row>
    <row r="82" spans="1:26" ht="12" customHeight="1" x14ac:dyDescent="0.25">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row>
    <row r="83" spans="1:26" ht="12" customHeight="1" x14ac:dyDescent="0.25">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row>
    <row r="84" spans="1:26" ht="12" customHeight="1" x14ac:dyDescent="0.25">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row>
    <row r="85" spans="1:26" ht="12" customHeight="1" x14ac:dyDescent="0.25">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row>
    <row r="86" spans="1:26" ht="12" customHeight="1" x14ac:dyDescent="0.25">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row>
    <row r="87" spans="1:26" ht="12" customHeight="1" x14ac:dyDescent="0.25">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row>
    <row r="88" spans="1:26" ht="12" customHeight="1" x14ac:dyDescent="0.25">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row>
    <row r="89" spans="1:26" ht="12" customHeight="1" x14ac:dyDescent="0.25">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row>
    <row r="90" spans="1:26" ht="12" customHeight="1" x14ac:dyDescent="0.25">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row>
    <row r="91" spans="1:26" ht="12" customHeight="1" x14ac:dyDescent="0.25">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row>
    <row r="92" spans="1:26" ht="12" customHeight="1" x14ac:dyDescent="0.25">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row>
    <row r="93" spans="1:26" ht="12" customHeight="1" x14ac:dyDescent="0.25">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row>
    <row r="94" spans="1:26" ht="12" customHeight="1" x14ac:dyDescent="0.25">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row>
    <row r="95" spans="1:26" ht="12" customHeight="1" x14ac:dyDescent="0.25">
      <c r="A95" s="100"/>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row>
    <row r="96" spans="1:26" ht="12" customHeight="1" x14ac:dyDescent="0.25">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row>
    <row r="97" spans="1:26" ht="12" customHeight="1" x14ac:dyDescent="0.25">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row>
    <row r="98" spans="1:26" ht="12" customHeight="1" x14ac:dyDescent="0.25">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row>
    <row r="99" spans="1:26" ht="12" customHeight="1" x14ac:dyDescent="0.25">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row>
    <row r="100" spans="1:26" ht="12" customHeight="1" x14ac:dyDescent="0.25">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row>
    <row r="101" spans="1:26" ht="12" customHeight="1" x14ac:dyDescent="0.25">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row>
    <row r="102" spans="1:26" ht="12" customHeight="1" x14ac:dyDescent="0.25">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row>
    <row r="103" spans="1:26" ht="12" customHeight="1" x14ac:dyDescent="0.25">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row>
    <row r="104" spans="1:26" ht="12" customHeight="1" x14ac:dyDescent="0.25">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row>
    <row r="105" spans="1:26" ht="12" customHeight="1" x14ac:dyDescent="0.2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row>
    <row r="106" spans="1:26" ht="12" customHeight="1" x14ac:dyDescent="0.2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row>
    <row r="107" spans="1:26" ht="12" customHeight="1" x14ac:dyDescent="0.25">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row>
    <row r="108" spans="1:26" ht="12" customHeight="1" x14ac:dyDescent="0.25">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row>
    <row r="109" spans="1:26" ht="12" customHeight="1" x14ac:dyDescent="0.25">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row>
    <row r="110" spans="1:26" ht="12" customHeight="1" x14ac:dyDescent="0.25">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row>
    <row r="111" spans="1:26" ht="12" customHeight="1" x14ac:dyDescent="0.25">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row>
    <row r="112" spans="1:26" ht="12" customHeight="1" x14ac:dyDescent="0.25">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row>
    <row r="113" spans="1:26" ht="12" customHeight="1" x14ac:dyDescent="0.25">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row>
    <row r="114" spans="1:26" ht="12" customHeight="1" x14ac:dyDescent="0.25">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row>
    <row r="115" spans="1:26" ht="12" customHeight="1" x14ac:dyDescent="0.25">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row>
    <row r="116" spans="1:26" ht="12" customHeight="1" x14ac:dyDescent="0.25">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row>
    <row r="117" spans="1:26" ht="12" customHeight="1" x14ac:dyDescent="0.25">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row>
    <row r="118" spans="1:26" ht="12" customHeight="1" x14ac:dyDescent="0.25">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row>
    <row r="119" spans="1:26" ht="12" customHeight="1" x14ac:dyDescent="0.25">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row>
    <row r="120" spans="1:26" ht="12" customHeight="1" x14ac:dyDescent="0.25">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row>
    <row r="121" spans="1:26" ht="12" customHeight="1" x14ac:dyDescent="0.25">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row>
    <row r="122" spans="1:26" ht="12" customHeight="1" x14ac:dyDescent="0.25">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row>
    <row r="123" spans="1:26" ht="12" customHeight="1" x14ac:dyDescent="0.25">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row>
    <row r="124" spans="1:26" ht="12" customHeight="1" x14ac:dyDescent="0.25">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row>
    <row r="125" spans="1:26" ht="12" customHeight="1" x14ac:dyDescent="0.2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row>
    <row r="126" spans="1:26" ht="12" customHeight="1" x14ac:dyDescent="0.25">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row>
    <row r="127" spans="1:26" ht="12" customHeight="1" x14ac:dyDescent="0.25">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row>
    <row r="128" spans="1:26" ht="12" customHeight="1" x14ac:dyDescent="0.25">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row>
    <row r="129" spans="1:26" ht="12" customHeight="1" x14ac:dyDescent="0.25">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row>
    <row r="130" spans="1:26" ht="12" customHeight="1" x14ac:dyDescent="0.25">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row>
    <row r="131" spans="1:26" ht="12" customHeight="1" x14ac:dyDescent="0.25">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row>
    <row r="132" spans="1:26" ht="12" customHeight="1" x14ac:dyDescent="0.25">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row>
    <row r="133" spans="1:26" ht="12" customHeight="1" x14ac:dyDescent="0.25">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row>
    <row r="134" spans="1:26" ht="12" customHeight="1" x14ac:dyDescent="0.25">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row>
    <row r="135" spans="1:26" ht="12" customHeight="1" x14ac:dyDescent="0.25">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row>
    <row r="136" spans="1:26" ht="12" customHeight="1" x14ac:dyDescent="0.25">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row>
    <row r="137" spans="1:26" ht="12" customHeight="1" x14ac:dyDescent="0.25">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row>
    <row r="138" spans="1:26" ht="12" customHeight="1" x14ac:dyDescent="0.25">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row>
    <row r="139" spans="1:26" ht="12" customHeight="1" x14ac:dyDescent="0.25">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row>
    <row r="140" spans="1:26" ht="12" customHeight="1" x14ac:dyDescent="0.25">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row>
    <row r="141" spans="1:26" ht="12" customHeight="1" x14ac:dyDescent="0.25">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row>
    <row r="142" spans="1:26" ht="12" customHeight="1" x14ac:dyDescent="0.25">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row>
    <row r="143" spans="1:26" ht="12" customHeight="1" x14ac:dyDescent="0.25">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row>
    <row r="144" spans="1:26" ht="12" customHeight="1" x14ac:dyDescent="0.25">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row>
    <row r="145" spans="1:26" ht="12" customHeight="1" x14ac:dyDescent="0.25">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row>
    <row r="146" spans="1:26" ht="12" customHeight="1" x14ac:dyDescent="0.25">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row>
    <row r="147" spans="1:26" ht="12" customHeight="1" x14ac:dyDescent="0.25">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row>
    <row r="148" spans="1:26" ht="12" customHeight="1" x14ac:dyDescent="0.25">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row>
    <row r="149" spans="1:26" ht="12" customHeight="1" x14ac:dyDescent="0.25">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row>
    <row r="150" spans="1:26" ht="12" customHeight="1" x14ac:dyDescent="0.25">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row>
    <row r="151" spans="1:26" ht="12" customHeight="1" x14ac:dyDescent="0.25">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row>
    <row r="152" spans="1:26" ht="12" customHeight="1" x14ac:dyDescent="0.25">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row>
    <row r="153" spans="1:26" ht="12" customHeight="1" x14ac:dyDescent="0.25">
      <c r="A153" s="100"/>
      <c r="B153" s="99"/>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row>
    <row r="154" spans="1:26" ht="12" customHeight="1" x14ac:dyDescent="0.25">
      <c r="A154" s="100"/>
      <c r="B154" s="99"/>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row>
    <row r="155" spans="1:26" ht="12" customHeight="1" x14ac:dyDescent="0.25">
      <c r="A155" s="100"/>
      <c r="B155" s="99"/>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row>
    <row r="156" spans="1:26" ht="12" customHeight="1" x14ac:dyDescent="0.25">
      <c r="A156" s="100"/>
      <c r="B156" s="99"/>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row>
    <row r="157" spans="1:26" ht="12" customHeight="1" x14ac:dyDescent="0.25">
      <c r="A157" s="100"/>
      <c r="B157" s="99"/>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row>
    <row r="158" spans="1:26" ht="12" customHeight="1" x14ac:dyDescent="0.25">
      <c r="A158" s="100"/>
      <c r="B158" s="99"/>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row>
    <row r="159" spans="1:26" ht="12" customHeight="1" x14ac:dyDescent="0.25">
      <c r="A159" s="100"/>
      <c r="B159" s="99"/>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row>
    <row r="160" spans="1:26" ht="12" customHeight="1" x14ac:dyDescent="0.25">
      <c r="A160" s="100"/>
      <c r="B160" s="99"/>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row>
    <row r="161" spans="1:26" ht="12" customHeight="1" x14ac:dyDescent="0.25">
      <c r="A161" s="100"/>
      <c r="B161" s="99"/>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row>
    <row r="162" spans="1:26" ht="12" customHeight="1" x14ac:dyDescent="0.25">
      <c r="A162" s="100"/>
      <c r="B162" s="99"/>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row>
    <row r="163" spans="1:26" ht="12" customHeight="1" x14ac:dyDescent="0.25">
      <c r="A163" s="100"/>
      <c r="B163" s="99"/>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row>
    <row r="164" spans="1:26" ht="12" customHeight="1" x14ac:dyDescent="0.25">
      <c r="A164" s="100"/>
      <c r="B164" s="99"/>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row>
    <row r="165" spans="1:26" ht="12" customHeight="1" x14ac:dyDescent="0.25">
      <c r="A165" s="100"/>
      <c r="B165" s="99"/>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row>
    <row r="166" spans="1:26" ht="12" customHeight="1" x14ac:dyDescent="0.25">
      <c r="A166" s="100"/>
      <c r="B166" s="99"/>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row>
    <row r="167" spans="1:26" ht="12" customHeight="1" x14ac:dyDescent="0.25">
      <c r="A167" s="100"/>
      <c r="B167" s="99"/>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row>
    <row r="168" spans="1:26" ht="12" customHeight="1" x14ac:dyDescent="0.25">
      <c r="A168" s="100"/>
      <c r="B168" s="99"/>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row>
    <row r="169" spans="1:26" ht="12" customHeight="1" x14ac:dyDescent="0.25">
      <c r="A169" s="100"/>
      <c r="B169" s="99"/>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row>
    <row r="170" spans="1:26" ht="12" customHeight="1" x14ac:dyDescent="0.25">
      <c r="A170" s="100"/>
      <c r="B170" s="99"/>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row>
    <row r="171" spans="1:26" ht="12" customHeight="1" x14ac:dyDescent="0.25">
      <c r="A171" s="100"/>
      <c r="B171" s="99"/>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row>
    <row r="172" spans="1:26" ht="12" customHeight="1" x14ac:dyDescent="0.25">
      <c r="A172" s="100"/>
      <c r="B172" s="99"/>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row>
    <row r="173" spans="1:26" ht="12" customHeight="1" x14ac:dyDescent="0.25">
      <c r="A173" s="100"/>
      <c r="B173" s="99"/>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row>
    <row r="174" spans="1:26" ht="12" customHeight="1" x14ac:dyDescent="0.25">
      <c r="A174" s="100"/>
      <c r="B174" s="99"/>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row>
    <row r="175" spans="1:26" ht="12" customHeight="1" x14ac:dyDescent="0.25">
      <c r="A175" s="100"/>
      <c r="B175" s="99"/>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row>
    <row r="176" spans="1:26" ht="12" customHeight="1" x14ac:dyDescent="0.25">
      <c r="A176" s="100"/>
      <c r="B176" s="99"/>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row>
    <row r="177" spans="1:26" ht="12" customHeight="1" x14ac:dyDescent="0.25">
      <c r="A177" s="100"/>
      <c r="B177" s="99"/>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row>
    <row r="178" spans="1:26" ht="12" customHeight="1" x14ac:dyDescent="0.25">
      <c r="A178" s="100"/>
      <c r="B178" s="99"/>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row>
    <row r="179" spans="1:26" ht="12" customHeight="1" x14ac:dyDescent="0.25">
      <c r="A179" s="100"/>
      <c r="B179" s="99"/>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row>
    <row r="180" spans="1:26" ht="12" customHeight="1" x14ac:dyDescent="0.25">
      <c r="A180" s="100"/>
      <c r="B180" s="99"/>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row>
    <row r="181" spans="1:26" ht="12" customHeight="1" x14ac:dyDescent="0.25">
      <c r="A181" s="100"/>
      <c r="B181" s="99"/>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row>
    <row r="182" spans="1:26" ht="12" customHeight="1" x14ac:dyDescent="0.25">
      <c r="A182" s="100"/>
      <c r="B182" s="99"/>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row>
    <row r="183" spans="1:26" ht="12" customHeight="1" x14ac:dyDescent="0.25">
      <c r="A183" s="100"/>
      <c r="B183" s="99"/>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row>
    <row r="184" spans="1:26" ht="12" customHeight="1" x14ac:dyDescent="0.25">
      <c r="A184" s="100"/>
      <c r="B184" s="99"/>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row>
    <row r="185" spans="1:26" ht="12" customHeight="1" x14ac:dyDescent="0.25">
      <c r="A185" s="100"/>
      <c r="B185" s="99"/>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row>
    <row r="186" spans="1:26" ht="12" customHeight="1" x14ac:dyDescent="0.25">
      <c r="A186" s="100"/>
      <c r="B186" s="99"/>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row>
    <row r="187" spans="1:26" ht="12" customHeight="1" x14ac:dyDescent="0.25">
      <c r="A187" s="100"/>
      <c r="B187" s="99"/>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row>
    <row r="188" spans="1:26" ht="12" customHeight="1" x14ac:dyDescent="0.25">
      <c r="A188" s="100"/>
      <c r="B188" s="99"/>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row>
    <row r="189" spans="1:26" ht="12" customHeight="1" x14ac:dyDescent="0.25">
      <c r="A189" s="100"/>
      <c r="B189" s="99"/>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row>
    <row r="190" spans="1:26" ht="12" customHeight="1" x14ac:dyDescent="0.25">
      <c r="A190" s="100"/>
      <c r="B190" s="99"/>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row>
    <row r="191" spans="1:26" ht="12" customHeight="1" x14ac:dyDescent="0.25">
      <c r="A191" s="100"/>
      <c r="B191" s="99"/>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row>
    <row r="192" spans="1:26" ht="12" customHeight="1" x14ac:dyDescent="0.25">
      <c r="A192" s="100"/>
      <c r="B192" s="99"/>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row>
    <row r="193" spans="1:26" ht="12" customHeight="1" x14ac:dyDescent="0.25">
      <c r="A193" s="100"/>
      <c r="B193" s="99"/>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row>
    <row r="194" spans="1:26" ht="12" customHeight="1" x14ac:dyDescent="0.25">
      <c r="A194" s="100"/>
      <c r="B194" s="99"/>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row>
    <row r="195" spans="1:26" ht="12" customHeight="1" x14ac:dyDescent="0.25">
      <c r="A195" s="100"/>
      <c r="B195" s="99"/>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row>
    <row r="196" spans="1:26" ht="12" customHeight="1" x14ac:dyDescent="0.25">
      <c r="A196" s="100"/>
      <c r="B196" s="99"/>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row>
    <row r="197" spans="1:26" ht="12" customHeight="1" x14ac:dyDescent="0.25">
      <c r="A197" s="100"/>
      <c r="B197" s="99"/>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row>
    <row r="198" spans="1:26" ht="12" customHeight="1" x14ac:dyDescent="0.25">
      <c r="A198" s="100"/>
      <c r="B198" s="99"/>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row>
    <row r="199" spans="1:26" ht="12" customHeight="1" x14ac:dyDescent="0.25">
      <c r="A199" s="100"/>
      <c r="B199" s="99"/>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row>
    <row r="200" spans="1:26" ht="12" customHeight="1" x14ac:dyDescent="0.25">
      <c r="A200" s="100"/>
      <c r="B200" s="99"/>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row>
    <row r="201" spans="1:26" ht="12" customHeight="1" x14ac:dyDescent="0.25">
      <c r="A201" s="100"/>
      <c r="B201" s="99"/>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row>
    <row r="202" spans="1:26" ht="12" customHeight="1" x14ac:dyDescent="0.25">
      <c r="A202" s="100"/>
      <c r="B202" s="99"/>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row>
    <row r="203" spans="1:26" ht="12" customHeight="1" x14ac:dyDescent="0.25">
      <c r="A203" s="100"/>
      <c r="B203" s="99"/>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row>
    <row r="204" spans="1:26" ht="12" customHeight="1" x14ac:dyDescent="0.25">
      <c r="A204" s="100"/>
      <c r="B204" s="99"/>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row>
    <row r="205" spans="1:26" ht="12" customHeight="1" x14ac:dyDescent="0.25">
      <c r="A205" s="100"/>
      <c r="B205" s="99"/>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row>
    <row r="206" spans="1:26" ht="12" customHeight="1" x14ac:dyDescent="0.25">
      <c r="A206" s="100"/>
      <c r="B206" s="99"/>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row>
    <row r="207" spans="1:26" ht="12" customHeight="1" x14ac:dyDescent="0.25">
      <c r="A207" s="100"/>
      <c r="B207" s="99"/>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row>
    <row r="208" spans="1:26" ht="12" customHeight="1" x14ac:dyDescent="0.25">
      <c r="A208" s="100"/>
      <c r="B208" s="99"/>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row>
    <row r="209" spans="1:26" ht="12" customHeight="1" x14ac:dyDescent="0.25">
      <c r="A209" s="100"/>
      <c r="B209" s="99"/>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row>
    <row r="210" spans="1:26" ht="12" customHeight="1" x14ac:dyDescent="0.25">
      <c r="A210" s="100"/>
      <c r="B210" s="99"/>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row>
    <row r="211" spans="1:26" ht="12" customHeight="1" x14ac:dyDescent="0.25">
      <c r="A211" s="100"/>
      <c r="B211" s="99"/>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row>
    <row r="212" spans="1:26" ht="12" customHeight="1" x14ac:dyDescent="0.25">
      <c r="A212" s="100"/>
      <c r="B212" s="99"/>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row>
    <row r="213" spans="1:26" ht="12" customHeight="1" x14ac:dyDescent="0.25">
      <c r="A213" s="100"/>
      <c r="B213" s="99"/>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row>
    <row r="214" spans="1:26" ht="12" customHeight="1" x14ac:dyDescent="0.25">
      <c r="A214" s="100"/>
      <c r="B214" s="99"/>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row>
    <row r="215" spans="1:26" ht="12" customHeight="1" x14ac:dyDescent="0.25">
      <c r="A215" s="100"/>
      <c r="B215" s="99"/>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row>
    <row r="216" spans="1:26" ht="12" customHeight="1" x14ac:dyDescent="0.25">
      <c r="A216" s="100"/>
      <c r="B216" s="99"/>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row>
    <row r="217" spans="1:26" ht="12" customHeight="1" x14ac:dyDescent="0.25">
      <c r="A217" s="100"/>
      <c r="B217" s="99"/>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row>
    <row r="218" spans="1:26" ht="12" customHeight="1" x14ac:dyDescent="0.25">
      <c r="A218" s="100"/>
      <c r="B218" s="99"/>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row>
    <row r="219" spans="1:26" ht="12" customHeight="1" x14ac:dyDescent="0.25">
      <c r="A219" s="100"/>
      <c r="B219" s="99"/>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row>
    <row r="220" spans="1:26" ht="12" customHeight="1" x14ac:dyDescent="0.25">
      <c r="A220" s="100"/>
      <c r="B220" s="99"/>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row>
    <row r="221" spans="1:26" ht="12" customHeight="1" x14ac:dyDescent="0.25">
      <c r="A221" s="100"/>
      <c r="B221" s="99"/>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row>
    <row r="222" spans="1:26" ht="12" customHeight="1" x14ac:dyDescent="0.25">
      <c r="A222" s="100"/>
      <c r="B222" s="99"/>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row>
    <row r="223" spans="1:26" ht="12" customHeight="1" x14ac:dyDescent="0.25">
      <c r="A223" s="100"/>
      <c r="B223" s="99"/>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row>
    <row r="224" spans="1:26" ht="12" customHeight="1" x14ac:dyDescent="0.25">
      <c r="A224" s="100"/>
      <c r="B224" s="99"/>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row>
    <row r="225" spans="1:26" ht="12" customHeight="1" x14ac:dyDescent="0.25">
      <c r="A225" s="100"/>
      <c r="B225" s="99"/>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row>
    <row r="226" spans="1:26" ht="12" customHeight="1" x14ac:dyDescent="0.25">
      <c r="A226" s="100"/>
      <c r="B226" s="99"/>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row>
    <row r="227" spans="1:26" ht="12" customHeight="1" x14ac:dyDescent="0.25">
      <c r="A227" s="100"/>
      <c r="B227" s="99"/>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row>
    <row r="228" spans="1:26" ht="12" customHeight="1" x14ac:dyDescent="0.25">
      <c r="A228" s="100"/>
      <c r="B228" s="99"/>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row>
    <row r="229" spans="1:26" ht="12" customHeight="1" x14ac:dyDescent="0.25">
      <c r="A229" s="100"/>
      <c r="B229" s="99"/>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row>
    <row r="230" spans="1:26" ht="12" customHeight="1" x14ac:dyDescent="0.25">
      <c r="A230" s="100"/>
      <c r="B230" s="99"/>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row>
    <row r="231" spans="1:26" ht="12" customHeight="1" x14ac:dyDescent="0.25">
      <c r="A231" s="100"/>
      <c r="B231" s="99"/>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row>
    <row r="232" spans="1:26" ht="12" customHeight="1" x14ac:dyDescent="0.25">
      <c r="A232" s="100"/>
      <c r="B232" s="99"/>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row>
    <row r="233" spans="1:26" ht="12" customHeight="1" x14ac:dyDescent="0.25">
      <c r="A233" s="100"/>
      <c r="B233" s="99"/>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row>
    <row r="234" spans="1:26" ht="12" customHeight="1" x14ac:dyDescent="0.25">
      <c r="A234" s="100"/>
      <c r="B234" s="99"/>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row>
    <row r="235" spans="1:26" ht="12" customHeight="1" x14ac:dyDescent="0.25">
      <c r="A235" s="100"/>
      <c r="B235" s="99"/>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row>
    <row r="236" spans="1:26" ht="12" customHeight="1" x14ac:dyDescent="0.25">
      <c r="A236" s="100"/>
      <c r="B236" s="99"/>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row>
    <row r="237" spans="1:26" ht="12" customHeight="1" x14ac:dyDescent="0.25">
      <c r="A237" s="100"/>
      <c r="B237" s="99"/>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row>
    <row r="238" spans="1:26" ht="12" customHeight="1" x14ac:dyDescent="0.25">
      <c r="A238" s="100"/>
      <c r="B238" s="99"/>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row>
    <row r="239" spans="1:26" ht="12" customHeight="1" x14ac:dyDescent="0.25">
      <c r="A239" s="100"/>
      <c r="B239" s="99"/>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row>
    <row r="240" spans="1:26" ht="12" customHeight="1" x14ac:dyDescent="0.25">
      <c r="A240" s="100"/>
      <c r="B240" s="99"/>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row>
    <row r="241" spans="1:26" ht="12" customHeight="1" x14ac:dyDescent="0.25">
      <c r="A241" s="100"/>
      <c r="B241" s="99"/>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row>
    <row r="242" spans="1:26" ht="12" customHeight="1" x14ac:dyDescent="0.25">
      <c r="A242" s="100"/>
      <c r="B242" s="99"/>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row>
    <row r="243" spans="1:26" ht="12" customHeight="1" x14ac:dyDescent="0.25">
      <c r="A243" s="100"/>
      <c r="B243" s="99"/>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row>
    <row r="244" spans="1:26" ht="12" customHeight="1" x14ac:dyDescent="0.25">
      <c r="A244" s="100"/>
      <c r="B244" s="99"/>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ht="12" customHeight="1" x14ac:dyDescent="0.25">
      <c r="A245" s="100"/>
      <c r="B245" s="99"/>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row>
    <row r="246" spans="1:26" ht="12" customHeight="1" x14ac:dyDescent="0.25">
      <c r="A246" s="100"/>
      <c r="B246" s="99"/>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row>
    <row r="247" spans="1:26" ht="12" customHeight="1" x14ac:dyDescent="0.25">
      <c r="A247" s="100"/>
      <c r="B247" s="99"/>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row>
    <row r="248" spans="1:26" ht="12" customHeight="1" x14ac:dyDescent="0.25">
      <c r="A248" s="100"/>
      <c r="B248" s="99"/>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row>
    <row r="249" spans="1:26" ht="12" customHeight="1" x14ac:dyDescent="0.25">
      <c r="A249" s="100"/>
      <c r="B249" s="99"/>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row>
    <row r="250" spans="1:26" ht="12" customHeight="1" x14ac:dyDescent="0.25">
      <c r="A250" s="100"/>
      <c r="B250" s="99"/>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row>
    <row r="251" spans="1:26" ht="12" customHeight="1" x14ac:dyDescent="0.25">
      <c r="A251" s="100"/>
      <c r="B251" s="99"/>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row>
    <row r="252" spans="1:26" ht="12" customHeight="1" x14ac:dyDescent="0.25">
      <c r="A252" s="100"/>
      <c r="B252" s="99"/>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row>
    <row r="253" spans="1:26" ht="12" customHeight="1" x14ac:dyDescent="0.25">
      <c r="A253" s="100"/>
      <c r="B253" s="99"/>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row>
    <row r="254" spans="1:26" ht="12" customHeight="1" x14ac:dyDescent="0.25">
      <c r="A254" s="100"/>
      <c r="B254" s="99"/>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row>
    <row r="255" spans="1:26" ht="12" customHeight="1" x14ac:dyDescent="0.25">
      <c r="A255" s="100"/>
      <c r="B255" s="99"/>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row>
    <row r="256" spans="1:26" ht="12" customHeight="1" x14ac:dyDescent="0.25">
      <c r="A256" s="100"/>
      <c r="B256" s="99"/>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row>
    <row r="257" spans="1:26" ht="12" customHeight="1" x14ac:dyDescent="0.25">
      <c r="A257" s="100"/>
      <c r="B257" s="99"/>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row>
    <row r="258" spans="1:26" ht="12" customHeight="1" x14ac:dyDescent="0.25">
      <c r="A258" s="100"/>
      <c r="B258" s="99"/>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row>
    <row r="259" spans="1:26" ht="12" customHeight="1" x14ac:dyDescent="0.25">
      <c r="A259" s="100"/>
      <c r="B259" s="99"/>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row>
    <row r="260" spans="1:26" ht="12" customHeight="1" x14ac:dyDescent="0.25">
      <c r="A260" s="100"/>
      <c r="B260" s="99"/>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row>
    <row r="261" spans="1:26" ht="12" customHeight="1" x14ac:dyDescent="0.25">
      <c r="A261" s="100"/>
      <c r="B261" s="99"/>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row>
    <row r="262" spans="1:26" ht="12" customHeight="1" x14ac:dyDescent="0.25">
      <c r="A262" s="100"/>
      <c r="B262" s="99"/>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row>
    <row r="263" spans="1:26" ht="12" customHeight="1" x14ac:dyDescent="0.25">
      <c r="A263" s="100"/>
      <c r="B263" s="99"/>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row>
    <row r="264" spans="1:26" ht="12" customHeight="1" x14ac:dyDescent="0.25">
      <c r="A264" s="100"/>
      <c r="B264" s="99"/>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row>
    <row r="265" spans="1:26" ht="12" customHeight="1" x14ac:dyDescent="0.25">
      <c r="A265" s="100"/>
      <c r="B265" s="99"/>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row>
    <row r="266" spans="1:26" ht="12" customHeight="1" x14ac:dyDescent="0.25">
      <c r="A266" s="100"/>
      <c r="B266" s="99"/>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row>
    <row r="267" spans="1:26" ht="12" customHeight="1" x14ac:dyDescent="0.25">
      <c r="A267" s="100"/>
      <c r="B267" s="99"/>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row>
    <row r="268" spans="1:26" ht="12" customHeight="1" x14ac:dyDescent="0.25">
      <c r="A268" s="100"/>
      <c r="B268" s="99"/>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row>
    <row r="269" spans="1:26" ht="12" customHeight="1" x14ac:dyDescent="0.25">
      <c r="A269" s="100"/>
      <c r="B269" s="99"/>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row>
    <row r="270" spans="1:26" ht="12" customHeight="1" x14ac:dyDescent="0.25">
      <c r="A270" s="100"/>
      <c r="B270" s="99"/>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row>
    <row r="271" spans="1:26" ht="12" customHeight="1" x14ac:dyDescent="0.25">
      <c r="A271" s="100"/>
      <c r="B271" s="99"/>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row>
    <row r="272" spans="1:26" ht="12" customHeight="1" x14ac:dyDescent="0.25">
      <c r="A272" s="100"/>
      <c r="B272" s="99"/>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row>
    <row r="273" spans="1:26" ht="12" customHeight="1" x14ac:dyDescent="0.25">
      <c r="A273" s="100"/>
      <c r="B273" s="99"/>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row>
    <row r="274" spans="1:26" ht="12" customHeight="1" x14ac:dyDescent="0.25">
      <c r="A274" s="100"/>
      <c r="B274" s="99"/>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row>
    <row r="275" spans="1:26" ht="12" customHeight="1" x14ac:dyDescent="0.25">
      <c r="A275" s="100"/>
      <c r="B275" s="99"/>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row>
    <row r="276" spans="1:26" ht="12" customHeight="1" x14ac:dyDescent="0.25">
      <c r="A276" s="100"/>
      <c r="B276" s="99"/>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row>
    <row r="277" spans="1:26" ht="12" customHeight="1" x14ac:dyDescent="0.25">
      <c r="A277" s="100"/>
      <c r="B277" s="99"/>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row>
    <row r="278" spans="1:26" ht="12" customHeight="1" x14ac:dyDescent="0.25">
      <c r="A278" s="100"/>
      <c r="B278" s="99"/>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row>
    <row r="279" spans="1:26" ht="12" customHeight="1" x14ac:dyDescent="0.25">
      <c r="A279" s="100"/>
      <c r="B279" s="99"/>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row>
    <row r="280" spans="1:26" ht="12" customHeight="1" x14ac:dyDescent="0.25">
      <c r="A280" s="100"/>
      <c r="B280" s="99"/>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row>
    <row r="281" spans="1:26" ht="12" customHeight="1" x14ac:dyDescent="0.25">
      <c r="A281" s="100"/>
      <c r="B281" s="99"/>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row>
    <row r="282" spans="1:26" ht="12" customHeight="1" x14ac:dyDescent="0.25">
      <c r="A282" s="100"/>
      <c r="B282" s="99"/>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row>
    <row r="283" spans="1:26" ht="12" customHeight="1" x14ac:dyDescent="0.25">
      <c r="A283" s="100"/>
      <c r="B283" s="99"/>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row>
    <row r="284" spans="1:26" ht="12" customHeight="1" x14ac:dyDescent="0.25">
      <c r="A284" s="100"/>
      <c r="B284" s="99"/>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row>
    <row r="285" spans="1:26" ht="12" customHeight="1" x14ac:dyDescent="0.25">
      <c r="A285" s="100"/>
      <c r="B285" s="99"/>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row>
    <row r="286" spans="1:26" ht="12" customHeight="1" x14ac:dyDescent="0.25">
      <c r="A286" s="100"/>
      <c r="B286" s="99"/>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row>
    <row r="287" spans="1:26" ht="12" customHeight="1" x14ac:dyDescent="0.25">
      <c r="A287" s="100"/>
      <c r="B287" s="99"/>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row>
    <row r="288" spans="1:26" ht="12" customHeight="1" x14ac:dyDescent="0.25">
      <c r="A288" s="100"/>
      <c r="B288" s="99"/>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row>
    <row r="289" spans="1:26" ht="12" customHeight="1" x14ac:dyDescent="0.25">
      <c r="A289" s="100"/>
      <c r="B289" s="99"/>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row>
    <row r="290" spans="1:26" ht="12" customHeight="1" x14ac:dyDescent="0.25">
      <c r="A290" s="100"/>
      <c r="B290" s="99"/>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row>
    <row r="291" spans="1:26" ht="12" customHeight="1" x14ac:dyDescent="0.25">
      <c r="A291" s="100"/>
      <c r="B291" s="99"/>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row>
    <row r="292" spans="1:26" ht="12" customHeight="1" x14ac:dyDescent="0.25">
      <c r="A292" s="100"/>
      <c r="B292" s="99"/>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row>
    <row r="293" spans="1:26" ht="12" customHeight="1" x14ac:dyDescent="0.25">
      <c r="A293" s="100"/>
      <c r="B293" s="99"/>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row>
    <row r="294" spans="1:26" ht="12" customHeight="1" x14ac:dyDescent="0.25">
      <c r="A294" s="100"/>
      <c r="B294" s="99"/>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row>
    <row r="295" spans="1:26" ht="12" customHeight="1" x14ac:dyDescent="0.25">
      <c r="A295" s="100"/>
      <c r="B295" s="99"/>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row>
    <row r="296" spans="1:26" ht="12" customHeight="1" x14ac:dyDescent="0.25">
      <c r="A296" s="100"/>
      <c r="B296" s="99"/>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row>
    <row r="297" spans="1:26" ht="12" customHeight="1" x14ac:dyDescent="0.25">
      <c r="A297" s="100"/>
      <c r="B297" s="99"/>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row>
    <row r="298" spans="1:26" ht="12" customHeight="1" x14ac:dyDescent="0.25">
      <c r="A298" s="100"/>
      <c r="B298" s="99"/>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row>
    <row r="299" spans="1:26" ht="12" customHeight="1" x14ac:dyDescent="0.25">
      <c r="A299" s="100"/>
      <c r="B299" s="99"/>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row>
    <row r="300" spans="1:26" ht="12" customHeight="1" x14ac:dyDescent="0.25">
      <c r="A300" s="100"/>
      <c r="B300" s="99"/>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row>
    <row r="301" spans="1:26" ht="12" customHeight="1" x14ac:dyDescent="0.25">
      <c r="A301" s="100"/>
      <c r="B301" s="99"/>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row>
    <row r="302" spans="1:26" ht="12" customHeight="1" x14ac:dyDescent="0.25">
      <c r="A302" s="100"/>
      <c r="B302" s="99"/>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row>
    <row r="303" spans="1:26" ht="12" customHeight="1" x14ac:dyDescent="0.25">
      <c r="A303" s="100"/>
      <c r="B303" s="99"/>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row>
    <row r="304" spans="1:26" ht="12" customHeight="1" x14ac:dyDescent="0.25">
      <c r="A304" s="100"/>
      <c r="B304" s="99"/>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row>
    <row r="305" spans="1:26" ht="12" customHeight="1" x14ac:dyDescent="0.25">
      <c r="A305" s="100"/>
      <c r="B305" s="99"/>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row>
    <row r="306" spans="1:26" ht="12" customHeight="1" x14ac:dyDescent="0.25">
      <c r="A306" s="100"/>
      <c r="B306" s="99"/>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row>
    <row r="307" spans="1:26" ht="12" customHeight="1" x14ac:dyDescent="0.25">
      <c r="A307" s="100"/>
      <c r="B307" s="99"/>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row>
    <row r="308" spans="1:26" ht="12" customHeight="1" x14ac:dyDescent="0.25">
      <c r="A308" s="100"/>
      <c r="B308" s="99"/>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row>
    <row r="309" spans="1:26" ht="12" customHeight="1" x14ac:dyDescent="0.25">
      <c r="A309" s="100"/>
      <c r="B309" s="99"/>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row>
    <row r="310" spans="1:26" ht="12" customHeight="1" x14ac:dyDescent="0.25">
      <c r="A310" s="100"/>
      <c r="B310" s="99"/>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row>
    <row r="311" spans="1:26" ht="12" customHeight="1" x14ac:dyDescent="0.25">
      <c r="A311" s="100"/>
      <c r="B311" s="99"/>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row>
    <row r="312" spans="1:26" ht="12" customHeight="1" x14ac:dyDescent="0.25">
      <c r="A312" s="100"/>
      <c r="B312" s="99"/>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row>
    <row r="313" spans="1:26" ht="12" customHeight="1" x14ac:dyDescent="0.25">
      <c r="A313" s="100"/>
      <c r="B313" s="99"/>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row>
    <row r="314" spans="1:26" ht="12" customHeight="1" x14ac:dyDescent="0.25">
      <c r="A314" s="100"/>
      <c r="B314" s="99"/>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row>
    <row r="315" spans="1:26" ht="12" customHeight="1" x14ac:dyDescent="0.25">
      <c r="A315" s="100"/>
      <c r="B315" s="99"/>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row>
    <row r="316" spans="1:26" ht="12" customHeight="1" x14ac:dyDescent="0.25">
      <c r="A316" s="100"/>
      <c r="B316" s="99"/>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row>
    <row r="317" spans="1:26" ht="12" customHeight="1" x14ac:dyDescent="0.25">
      <c r="A317" s="100"/>
      <c r="B317" s="99"/>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row>
    <row r="318" spans="1:26" ht="12" customHeight="1" x14ac:dyDescent="0.25">
      <c r="A318" s="100"/>
      <c r="B318" s="99"/>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row>
    <row r="319" spans="1:26" ht="12" customHeight="1" x14ac:dyDescent="0.25">
      <c r="A319" s="100"/>
      <c r="B319" s="99"/>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row>
    <row r="320" spans="1:26" ht="12" customHeight="1" x14ac:dyDescent="0.25">
      <c r="A320" s="100"/>
      <c r="B320" s="99"/>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row>
    <row r="321" spans="1:26" ht="12" customHeight="1" x14ac:dyDescent="0.25">
      <c r="A321" s="100"/>
      <c r="B321" s="99"/>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row>
    <row r="322" spans="1:26" ht="12" customHeight="1" x14ac:dyDescent="0.25">
      <c r="A322" s="100"/>
      <c r="B322" s="99"/>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row>
    <row r="323" spans="1:26" ht="12" customHeight="1" x14ac:dyDescent="0.25">
      <c r="A323" s="100"/>
      <c r="B323" s="99"/>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row>
    <row r="324" spans="1:26" ht="12" customHeight="1" x14ac:dyDescent="0.25">
      <c r="A324" s="100"/>
      <c r="B324" s="99"/>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row>
    <row r="325" spans="1:26" ht="12" customHeight="1" x14ac:dyDescent="0.25">
      <c r="A325" s="100"/>
      <c r="B325" s="99"/>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row>
    <row r="326" spans="1:26" ht="12" customHeight="1" x14ac:dyDescent="0.25">
      <c r="A326" s="100"/>
      <c r="B326" s="99"/>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row>
    <row r="327" spans="1:26" ht="12" customHeight="1" x14ac:dyDescent="0.25">
      <c r="A327" s="100"/>
      <c r="B327" s="99"/>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row>
    <row r="328" spans="1:26" ht="12" customHeight="1" x14ac:dyDescent="0.25">
      <c r="A328" s="100"/>
      <c r="B328" s="99"/>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row>
    <row r="329" spans="1:26" ht="12" customHeight="1" x14ac:dyDescent="0.25">
      <c r="A329" s="100"/>
      <c r="B329" s="99"/>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row>
    <row r="330" spans="1:26" ht="12" customHeight="1" x14ac:dyDescent="0.25">
      <c r="A330" s="100"/>
      <c r="B330" s="99"/>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row>
    <row r="331" spans="1:26" ht="12" customHeight="1" x14ac:dyDescent="0.25">
      <c r="A331" s="100"/>
      <c r="B331" s="99"/>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row>
    <row r="332" spans="1:26" ht="12" customHeight="1" x14ac:dyDescent="0.25">
      <c r="A332" s="100"/>
      <c r="B332" s="99"/>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row>
    <row r="333" spans="1:26" ht="12" customHeight="1" x14ac:dyDescent="0.25">
      <c r="A333" s="100"/>
      <c r="B333" s="99"/>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row>
    <row r="334" spans="1:26" ht="12" customHeight="1" x14ac:dyDescent="0.25">
      <c r="A334" s="100"/>
      <c r="B334" s="99"/>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row>
    <row r="335" spans="1:26" ht="12" customHeight="1" x14ac:dyDescent="0.25">
      <c r="A335" s="100"/>
      <c r="B335" s="99"/>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row>
    <row r="336" spans="1:26" ht="12" customHeight="1" x14ac:dyDescent="0.25">
      <c r="A336" s="100"/>
      <c r="B336" s="99"/>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row>
    <row r="337" spans="1:26" ht="12" customHeight="1" x14ac:dyDescent="0.25">
      <c r="A337" s="100"/>
      <c r="B337" s="99"/>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row>
    <row r="338" spans="1:26" ht="12" customHeight="1" x14ac:dyDescent="0.25">
      <c r="A338" s="100"/>
      <c r="B338" s="99"/>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row>
    <row r="339" spans="1:26" ht="12" customHeight="1" x14ac:dyDescent="0.25">
      <c r="A339" s="100"/>
      <c r="B339" s="99"/>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row>
    <row r="340" spans="1:26" ht="12" customHeight="1" x14ac:dyDescent="0.25">
      <c r="A340" s="100"/>
      <c r="B340" s="99"/>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row>
    <row r="341" spans="1:26" ht="12" customHeight="1" x14ac:dyDescent="0.25">
      <c r="A341" s="100"/>
      <c r="B341" s="99"/>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row>
    <row r="342" spans="1:26" ht="12" customHeight="1" x14ac:dyDescent="0.25">
      <c r="A342" s="100"/>
      <c r="B342" s="99"/>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row>
    <row r="343" spans="1:26" ht="12" customHeight="1" x14ac:dyDescent="0.25">
      <c r="A343" s="100"/>
      <c r="B343" s="99"/>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row>
    <row r="344" spans="1:26" ht="12" customHeight="1" x14ac:dyDescent="0.25">
      <c r="A344" s="100"/>
      <c r="B344" s="99"/>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row>
    <row r="345" spans="1:26" ht="12" customHeight="1" x14ac:dyDescent="0.25">
      <c r="A345" s="100"/>
      <c r="B345" s="99"/>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row>
    <row r="346" spans="1:26" ht="12" customHeight="1" x14ac:dyDescent="0.25">
      <c r="A346" s="100"/>
      <c r="B346" s="99"/>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row>
    <row r="347" spans="1:26" ht="12" customHeight="1" x14ac:dyDescent="0.25">
      <c r="A347" s="100"/>
      <c r="B347" s="99"/>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row>
    <row r="348" spans="1:26" ht="12" customHeight="1" x14ac:dyDescent="0.25">
      <c r="A348" s="100"/>
      <c r="B348" s="99"/>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row>
    <row r="349" spans="1:26" ht="12" customHeight="1" x14ac:dyDescent="0.25">
      <c r="A349" s="100"/>
      <c r="B349" s="99"/>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row>
    <row r="350" spans="1:26" ht="12" customHeight="1" x14ac:dyDescent="0.25">
      <c r="A350" s="100"/>
      <c r="B350" s="99"/>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row>
    <row r="351" spans="1:26" ht="12" customHeight="1" x14ac:dyDescent="0.25">
      <c r="A351" s="100"/>
      <c r="B351" s="99"/>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row>
    <row r="352" spans="1:26" ht="12" customHeight="1" x14ac:dyDescent="0.25">
      <c r="A352" s="100"/>
      <c r="B352" s="99"/>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row>
    <row r="353" spans="1:26" ht="12" customHeight="1" x14ac:dyDescent="0.25">
      <c r="A353" s="100"/>
      <c r="B353" s="99"/>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row>
    <row r="354" spans="1:26" ht="12" customHeight="1" x14ac:dyDescent="0.25">
      <c r="A354" s="100"/>
      <c r="B354" s="99"/>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row>
    <row r="355" spans="1:26" ht="12" customHeight="1" x14ac:dyDescent="0.25">
      <c r="A355" s="100"/>
      <c r="B355" s="99"/>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row>
    <row r="356" spans="1:26" ht="12" customHeight="1" x14ac:dyDescent="0.25">
      <c r="A356" s="100"/>
      <c r="B356" s="99"/>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row>
    <row r="357" spans="1:26" ht="12" customHeight="1" x14ac:dyDescent="0.25">
      <c r="A357" s="100"/>
      <c r="B357" s="99"/>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row>
    <row r="358" spans="1:26" ht="12" customHeight="1" x14ac:dyDescent="0.25">
      <c r="A358" s="100"/>
      <c r="B358" s="99"/>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row>
    <row r="359" spans="1:26" ht="12" customHeight="1" x14ac:dyDescent="0.25">
      <c r="A359" s="100"/>
      <c r="B359" s="99"/>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row>
    <row r="360" spans="1:26" ht="12" customHeight="1" x14ac:dyDescent="0.25">
      <c r="A360" s="100"/>
      <c r="B360" s="99"/>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row>
    <row r="361" spans="1:26" ht="12" customHeight="1" x14ac:dyDescent="0.25">
      <c r="A361" s="100"/>
      <c r="B361" s="99"/>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row>
    <row r="362" spans="1:26" ht="12" customHeight="1" x14ac:dyDescent="0.25">
      <c r="A362" s="100"/>
      <c r="B362" s="99"/>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row>
    <row r="363" spans="1:26" ht="12" customHeight="1" x14ac:dyDescent="0.25">
      <c r="A363" s="100"/>
      <c r="B363" s="99"/>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row>
    <row r="364" spans="1:26" ht="12" customHeight="1" x14ac:dyDescent="0.25">
      <c r="A364" s="100"/>
      <c r="B364" s="99"/>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row>
    <row r="365" spans="1:26" ht="12" customHeight="1" x14ac:dyDescent="0.25">
      <c r="A365" s="100"/>
      <c r="B365" s="99"/>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row>
    <row r="366" spans="1:26" ht="12" customHeight="1" x14ac:dyDescent="0.25">
      <c r="A366" s="100"/>
      <c r="B366" s="99"/>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row>
    <row r="367" spans="1:26" ht="12" customHeight="1" x14ac:dyDescent="0.25">
      <c r="A367" s="100"/>
      <c r="B367" s="99"/>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row>
    <row r="368" spans="1:26" ht="12" customHeight="1" x14ac:dyDescent="0.25">
      <c r="A368" s="100"/>
      <c r="B368" s="99"/>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row>
    <row r="369" spans="1:26" ht="12" customHeight="1" x14ac:dyDescent="0.25">
      <c r="A369" s="100"/>
      <c r="B369" s="99"/>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row>
    <row r="370" spans="1:26" ht="12" customHeight="1" x14ac:dyDescent="0.25">
      <c r="A370" s="100"/>
      <c r="B370" s="99"/>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row>
    <row r="371" spans="1:26" ht="12" customHeight="1" x14ac:dyDescent="0.25">
      <c r="A371" s="100"/>
      <c r="B371" s="99"/>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row>
    <row r="372" spans="1:26" ht="12" customHeight="1" x14ac:dyDescent="0.25">
      <c r="A372" s="100"/>
      <c r="B372" s="99"/>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row>
    <row r="373" spans="1:26" ht="12" customHeight="1" x14ac:dyDescent="0.25">
      <c r="A373" s="100"/>
      <c r="B373" s="99"/>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row>
    <row r="374" spans="1:26" ht="12" customHeight="1" x14ac:dyDescent="0.25">
      <c r="A374" s="100"/>
      <c r="B374" s="99"/>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row>
    <row r="375" spans="1:26" ht="12" customHeight="1" x14ac:dyDescent="0.25">
      <c r="A375" s="100"/>
      <c r="B375" s="99"/>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row>
    <row r="376" spans="1:26" ht="12" customHeight="1" x14ac:dyDescent="0.25">
      <c r="A376" s="100"/>
      <c r="B376" s="99"/>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row>
    <row r="377" spans="1:26" ht="12" customHeight="1" x14ac:dyDescent="0.25">
      <c r="A377" s="100"/>
      <c r="B377" s="99"/>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row>
    <row r="378" spans="1:26" ht="12" customHeight="1" x14ac:dyDescent="0.25">
      <c r="A378" s="100"/>
      <c r="B378" s="99"/>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row>
    <row r="379" spans="1:26" ht="12" customHeight="1" x14ac:dyDescent="0.25">
      <c r="A379" s="100"/>
      <c r="B379" s="99"/>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row>
    <row r="380" spans="1:26" ht="12" customHeight="1" x14ac:dyDescent="0.25">
      <c r="A380" s="100"/>
      <c r="B380" s="99"/>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row>
    <row r="381" spans="1:26" ht="12" customHeight="1" x14ac:dyDescent="0.25">
      <c r="A381" s="100"/>
      <c r="B381" s="99"/>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row>
    <row r="382" spans="1:26" ht="12" customHeight="1" x14ac:dyDescent="0.25">
      <c r="A382" s="100"/>
      <c r="B382" s="99"/>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row>
    <row r="383" spans="1:26" ht="12" customHeight="1" x14ac:dyDescent="0.25">
      <c r="A383" s="100"/>
      <c r="B383" s="99"/>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row>
    <row r="384" spans="1:26" ht="12" customHeight="1" x14ac:dyDescent="0.25">
      <c r="A384" s="100"/>
      <c r="B384" s="99"/>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row>
    <row r="385" spans="1:26" ht="12" customHeight="1" x14ac:dyDescent="0.25">
      <c r="A385" s="100"/>
      <c r="B385" s="99"/>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row>
    <row r="386" spans="1:26" ht="12" customHeight="1" x14ac:dyDescent="0.25">
      <c r="A386" s="100"/>
      <c r="B386" s="99"/>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row>
    <row r="387" spans="1:26" ht="12" customHeight="1" x14ac:dyDescent="0.25">
      <c r="A387" s="100"/>
      <c r="B387" s="99"/>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row>
    <row r="388" spans="1:26" ht="12" customHeight="1" x14ac:dyDescent="0.25">
      <c r="A388" s="100"/>
      <c r="B388" s="99"/>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row>
    <row r="389" spans="1:26" ht="12" customHeight="1" x14ac:dyDescent="0.25">
      <c r="A389" s="100"/>
      <c r="B389" s="99"/>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row>
    <row r="390" spans="1:26" ht="12" customHeight="1" x14ac:dyDescent="0.25">
      <c r="A390" s="100"/>
      <c r="B390" s="99"/>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row>
    <row r="391" spans="1:26" ht="12" customHeight="1" x14ac:dyDescent="0.25">
      <c r="A391" s="100"/>
      <c r="B391" s="99"/>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row>
    <row r="392" spans="1:26" ht="12" customHeight="1" x14ac:dyDescent="0.25">
      <c r="A392" s="100"/>
      <c r="B392" s="99"/>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row>
    <row r="393" spans="1:26" ht="12" customHeight="1" x14ac:dyDescent="0.25">
      <c r="A393" s="100"/>
      <c r="B393" s="99"/>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row>
    <row r="394" spans="1:26" ht="12" customHeight="1" x14ac:dyDescent="0.25">
      <c r="A394" s="100"/>
      <c r="B394" s="99"/>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row>
    <row r="395" spans="1:26" ht="12" customHeight="1" x14ac:dyDescent="0.25">
      <c r="A395" s="100"/>
      <c r="B395" s="99"/>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row>
    <row r="396" spans="1:26" ht="12" customHeight="1" x14ac:dyDescent="0.25">
      <c r="A396" s="100"/>
      <c r="B396" s="99"/>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row>
    <row r="397" spans="1:26" ht="12" customHeight="1" x14ac:dyDescent="0.25">
      <c r="A397" s="100"/>
      <c r="B397" s="99"/>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row>
    <row r="398" spans="1:26" ht="12" customHeight="1" x14ac:dyDescent="0.25">
      <c r="A398" s="100"/>
      <c r="B398" s="99"/>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row>
    <row r="399" spans="1:26" ht="12" customHeight="1" x14ac:dyDescent="0.25">
      <c r="A399" s="100"/>
      <c r="B399" s="99"/>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row>
    <row r="400" spans="1:26" ht="12" customHeight="1" x14ac:dyDescent="0.25">
      <c r="A400" s="100"/>
      <c r="B400" s="99"/>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row>
    <row r="401" spans="1:26" ht="12" customHeight="1" x14ac:dyDescent="0.25">
      <c r="A401" s="100"/>
      <c r="B401" s="99"/>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row>
    <row r="402" spans="1:26" ht="12" customHeight="1" x14ac:dyDescent="0.25">
      <c r="A402" s="100"/>
      <c r="B402" s="99"/>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row>
    <row r="403" spans="1:26" ht="12" customHeight="1" x14ac:dyDescent="0.25">
      <c r="A403" s="100"/>
      <c r="B403" s="99"/>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row>
    <row r="404" spans="1:26" ht="12" customHeight="1" x14ac:dyDescent="0.25">
      <c r="A404" s="100"/>
      <c r="B404" s="99"/>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row>
    <row r="405" spans="1:26" ht="12" customHeight="1" x14ac:dyDescent="0.25">
      <c r="A405" s="100"/>
      <c r="B405" s="99"/>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row>
    <row r="406" spans="1:26" ht="12" customHeight="1" x14ac:dyDescent="0.25">
      <c r="A406" s="100"/>
      <c r="B406" s="99"/>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row>
    <row r="407" spans="1:26" ht="12" customHeight="1" x14ac:dyDescent="0.25">
      <c r="A407" s="100"/>
      <c r="B407" s="99"/>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row>
    <row r="408" spans="1:26" ht="12" customHeight="1" x14ac:dyDescent="0.25">
      <c r="A408" s="100"/>
      <c r="B408" s="99"/>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row>
    <row r="409" spans="1:26" ht="12" customHeight="1" x14ac:dyDescent="0.25">
      <c r="A409" s="100"/>
      <c r="B409" s="99"/>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row>
    <row r="410" spans="1:26" ht="12" customHeight="1" x14ac:dyDescent="0.25">
      <c r="A410" s="100"/>
      <c r="B410" s="99"/>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row>
    <row r="411" spans="1:26" ht="12" customHeight="1" x14ac:dyDescent="0.25">
      <c r="A411" s="100"/>
      <c r="B411" s="99"/>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row>
    <row r="412" spans="1:26" ht="12" customHeight="1" x14ac:dyDescent="0.25">
      <c r="A412" s="100"/>
      <c r="B412" s="99"/>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row>
    <row r="413" spans="1:26" ht="12" customHeight="1" x14ac:dyDescent="0.25">
      <c r="A413" s="100"/>
      <c r="B413" s="99"/>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row>
    <row r="414" spans="1:26" ht="12" customHeight="1" x14ac:dyDescent="0.25">
      <c r="A414" s="100"/>
      <c r="B414" s="99"/>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row>
    <row r="415" spans="1:26" ht="12" customHeight="1" x14ac:dyDescent="0.25">
      <c r="A415" s="100"/>
      <c r="B415" s="99"/>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row>
    <row r="416" spans="1:26" ht="12" customHeight="1" x14ac:dyDescent="0.25">
      <c r="A416" s="100"/>
      <c r="B416" s="99"/>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row>
    <row r="417" spans="1:26" ht="12" customHeight="1" x14ac:dyDescent="0.25">
      <c r="A417" s="100"/>
      <c r="B417" s="99"/>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row>
    <row r="418" spans="1:26" ht="12" customHeight="1" x14ac:dyDescent="0.25">
      <c r="A418" s="100"/>
      <c r="B418" s="99"/>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row>
    <row r="419" spans="1:26" ht="12" customHeight="1" x14ac:dyDescent="0.25">
      <c r="A419" s="100"/>
      <c r="B419" s="99"/>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row>
    <row r="420" spans="1:26" ht="12" customHeight="1" x14ac:dyDescent="0.25">
      <c r="A420" s="100"/>
      <c r="B420" s="99"/>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row>
    <row r="421" spans="1:26" ht="12" customHeight="1" x14ac:dyDescent="0.25">
      <c r="A421" s="100"/>
      <c r="B421" s="99"/>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row>
    <row r="422" spans="1:26" ht="12" customHeight="1" x14ac:dyDescent="0.25">
      <c r="A422" s="100"/>
      <c r="B422" s="99"/>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row>
    <row r="423" spans="1:26" ht="12" customHeight="1" x14ac:dyDescent="0.25">
      <c r="A423" s="100"/>
      <c r="B423" s="99"/>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row>
    <row r="424" spans="1:26" ht="12" customHeight="1" x14ac:dyDescent="0.25">
      <c r="A424" s="100"/>
      <c r="B424" s="99"/>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row>
    <row r="425" spans="1:26" ht="12" customHeight="1" x14ac:dyDescent="0.25">
      <c r="A425" s="100"/>
      <c r="B425" s="99"/>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row>
    <row r="426" spans="1:26" ht="12" customHeight="1" x14ac:dyDescent="0.25">
      <c r="A426" s="100"/>
      <c r="B426" s="99"/>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row>
    <row r="427" spans="1:26" ht="12" customHeight="1" x14ac:dyDescent="0.25">
      <c r="A427" s="100"/>
      <c r="B427" s="99"/>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row>
    <row r="428" spans="1:26" ht="12" customHeight="1" x14ac:dyDescent="0.25">
      <c r="A428" s="100"/>
      <c r="B428" s="99"/>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row>
    <row r="429" spans="1:26" ht="12" customHeight="1" x14ac:dyDescent="0.25">
      <c r="A429" s="100"/>
      <c r="B429" s="99"/>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row>
    <row r="430" spans="1:26" ht="12" customHeight="1" x14ac:dyDescent="0.25">
      <c r="A430" s="100"/>
      <c r="B430" s="99"/>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row>
    <row r="431" spans="1:26" ht="12" customHeight="1" x14ac:dyDescent="0.25">
      <c r="A431" s="100"/>
      <c r="B431" s="99"/>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row>
    <row r="432" spans="1:26" ht="12" customHeight="1" x14ac:dyDescent="0.25">
      <c r="A432" s="100"/>
      <c r="B432" s="99"/>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row>
    <row r="433" spans="1:26" ht="12" customHeight="1" x14ac:dyDescent="0.25">
      <c r="A433" s="100"/>
      <c r="B433" s="99"/>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row>
    <row r="434" spans="1:26" ht="12" customHeight="1" x14ac:dyDescent="0.25">
      <c r="A434" s="100"/>
      <c r="B434" s="99"/>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row>
    <row r="435" spans="1:26" ht="12" customHeight="1" x14ac:dyDescent="0.25">
      <c r="A435" s="100"/>
      <c r="B435" s="99"/>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row>
    <row r="436" spans="1:26" ht="12" customHeight="1" x14ac:dyDescent="0.25">
      <c r="A436" s="100"/>
      <c r="B436" s="99"/>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row>
    <row r="437" spans="1:26" ht="12" customHeight="1" x14ac:dyDescent="0.25">
      <c r="A437" s="100"/>
      <c r="B437" s="99"/>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row>
    <row r="438" spans="1:26" ht="12" customHeight="1" x14ac:dyDescent="0.25">
      <c r="A438" s="100"/>
      <c r="B438" s="99"/>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row>
    <row r="439" spans="1:26" ht="12" customHeight="1" x14ac:dyDescent="0.25">
      <c r="A439" s="100"/>
      <c r="B439" s="99"/>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row>
    <row r="440" spans="1:26" ht="12" customHeight="1" x14ac:dyDescent="0.25">
      <c r="A440" s="100"/>
      <c r="B440" s="99"/>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row>
    <row r="441" spans="1:26" ht="12" customHeight="1" x14ac:dyDescent="0.25">
      <c r="A441" s="100"/>
      <c r="B441" s="99"/>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row>
    <row r="442" spans="1:26" ht="12" customHeight="1" x14ac:dyDescent="0.25">
      <c r="A442" s="100"/>
      <c r="B442" s="99"/>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row>
    <row r="443" spans="1:26" ht="12" customHeight="1" x14ac:dyDescent="0.25">
      <c r="A443" s="100"/>
      <c r="B443" s="99"/>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row>
    <row r="444" spans="1:26" ht="12" customHeight="1" x14ac:dyDescent="0.25">
      <c r="A444" s="100"/>
      <c r="B444" s="99"/>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row>
    <row r="445" spans="1:26" ht="12" customHeight="1" x14ac:dyDescent="0.25">
      <c r="A445" s="100"/>
      <c r="B445" s="99"/>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row>
    <row r="446" spans="1:26" ht="12" customHeight="1" x14ac:dyDescent="0.25">
      <c r="A446" s="100"/>
      <c r="B446" s="99"/>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row>
    <row r="447" spans="1:26" ht="12" customHeight="1" x14ac:dyDescent="0.25">
      <c r="A447" s="100"/>
      <c r="B447" s="99"/>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row>
    <row r="448" spans="1:26" ht="12" customHeight="1" x14ac:dyDescent="0.25">
      <c r="A448" s="100"/>
      <c r="B448" s="99"/>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row>
    <row r="449" spans="1:26" ht="12" customHeight="1" x14ac:dyDescent="0.25">
      <c r="A449" s="100"/>
      <c r="B449" s="99"/>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row>
    <row r="450" spans="1:26" ht="12" customHeight="1" x14ac:dyDescent="0.25">
      <c r="A450" s="100"/>
      <c r="B450" s="99"/>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row>
    <row r="451" spans="1:26" ht="12" customHeight="1" x14ac:dyDescent="0.25">
      <c r="A451" s="100"/>
      <c r="B451" s="99"/>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row>
    <row r="452" spans="1:26" ht="12" customHeight="1" x14ac:dyDescent="0.25">
      <c r="A452" s="100"/>
      <c r="B452" s="99"/>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row>
    <row r="453" spans="1:26" ht="12" customHeight="1" x14ac:dyDescent="0.25">
      <c r="A453" s="100"/>
      <c r="B453" s="99"/>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row>
    <row r="454" spans="1:26" ht="12" customHeight="1" x14ac:dyDescent="0.25">
      <c r="A454" s="100"/>
      <c r="B454" s="99"/>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row>
    <row r="455" spans="1:26" ht="12" customHeight="1" x14ac:dyDescent="0.25">
      <c r="A455" s="100"/>
      <c r="B455" s="99"/>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row>
    <row r="456" spans="1:26" ht="12" customHeight="1" x14ac:dyDescent="0.25">
      <c r="A456" s="100"/>
      <c r="B456" s="99"/>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row>
    <row r="457" spans="1:26" ht="12" customHeight="1" x14ac:dyDescent="0.25">
      <c r="A457" s="100"/>
      <c r="B457" s="99"/>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row>
    <row r="458" spans="1:26" ht="12" customHeight="1" x14ac:dyDescent="0.25">
      <c r="A458" s="100"/>
      <c r="B458" s="99"/>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row>
    <row r="459" spans="1:26" ht="12" customHeight="1" x14ac:dyDescent="0.25">
      <c r="A459" s="100"/>
      <c r="B459" s="99"/>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row>
    <row r="460" spans="1:26" ht="12" customHeight="1" x14ac:dyDescent="0.25">
      <c r="A460" s="100"/>
      <c r="B460" s="99"/>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row>
    <row r="461" spans="1:26" ht="12" customHeight="1" x14ac:dyDescent="0.25">
      <c r="A461" s="100"/>
      <c r="B461" s="99"/>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row>
    <row r="462" spans="1:26" ht="12" customHeight="1" x14ac:dyDescent="0.25">
      <c r="A462" s="100"/>
      <c r="B462" s="99"/>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row>
    <row r="463" spans="1:26" ht="12" customHeight="1" x14ac:dyDescent="0.25">
      <c r="A463" s="100"/>
      <c r="B463" s="99"/>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row>
    <row r="464" spans="1:26" ht="12" customHeight="1" x14ac:dyDescent="0.25">
      <c r="A464" s="100"/>
      <c r="B464" s="99"/>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row>
    <row r="465" spans="1:26" ht="12" customHeight="1" x14ac:dyDescent="0.25">
      <c r="A465" s="100"/>
      <c r="B465" s="99"/>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row>
    <row r="466" spans="1:26" ht="12" customHeight="1" x14ac:dyDescent="0.25">
      <c r="A466" s="100"/>
      <c r="B466" s="99"/>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row>
    <row r="467" spans="1:26" ht="12" customHeight="1" x14ac:dyDescent="0.25">
      <c r="A467" s="100"/>
      <c r="B467" s="99"/>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row>
    <row r="468" spans="1:26" ht="12" customHeight="1" x14ac:dyDescent="0.25">
      <c r="A468" s="100"/>
      <c r="B468" s="99"/>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row>
    <row r="469" spans="1:26" ht="12" customHeight="1" x14ac:dyDescent="0.25">
      <c r="A469" s="100"/>
      <c r="B469" s="99"/>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row>
    <row r="470" spans="1:26" ht="12" customHeight="1" x14ac:dyDescent="0.25">
      <c r="A470" s="100"/>
      <c r="B470" s="99"/>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row>
    <row r="471" spans="1:26" ht="12" customHeight="1" x14ac:dyDescent="0.25">
      <c r="A471" s="100"/>
      <c r="B471" s="99"/>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row>
    <row r="472" spans="1:26" ht="12" customHeight="1" x14ac:dyDescent="0.25">
      <c r="A472" s="100"/>
      <c r="B472" s="99"/>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row>
    <row r="473" spans="1:26" ht="12" customHeight="1" x14ac:dyDescent="0.25">
      <c r="A473" s="100"/>
      <c r="B473" s="99"/>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row>
    <row r="474" spans="1:26" ht="12" customHeight="1" x14ac:dyDescent="0.25">
      <c r="A474" s="100"/>
      <c r="B474" s="99"/>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row>
    <row r="475" spans="1:26" ht="12" customHeight="1" x14ac:dyDescent="0.25">
      <c r="A475" s="100"/>
      <c r="B475" s="99"/>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row>
    <row r="476" spans="1:26" ht="12" customHeight="1" x14ac:dyDescent="0.25">
      <c r="A476" s="100"/>
      <c r="B476" s="99"/>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row>
    <row r="477" spans="1:26" ht="12" customHeight="1" x14ac:dyDescent="0.25">
      <c r="A477" s="100"/>
      <c r="B477" s="99"/>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row>
    <row r="478" spans="1:26" ht="12" customHeight="1" x14ac:dyDescent="0.25">
      <c r="A478" s="100"/>
      <c r="B478" s="99"/>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row>
    <row r="479" spans="1:26" ht="12" customHeight="1" x14ac:dyDescent="0.25">
      <c r="A479" s="100"/>
      <c r="B479" s="99"/>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row>
    <row r="480" spans="1:26" ht="12" customHeight="1" x14ac:dyDescent="0.25">
      <c r="A480" s="100"/>
      <c r="B480" s="99"/>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row>
    <row r="481" spans="1:26" ht="12" customHeight="1" x14ac:dyDescent="0.25">
      <c r="A481" s="100"/>
      <c r="B481" s="99"/>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row>
    <row r="482" spans="1:26" ht="12" customHeight="1" x14ac:dyDescent="0.25">
      <c r="A482" s="100"/>
      <c r="B482" s="99"/>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row>
    <row r="483" spans="1:26" ht="12" customHeight="1" x14ac:dyDescent="0.25">
      <c r="A483" s="100"/>
      <c r="B483" s="99"/>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row>
    <row r="484" spans="1:26" ht="12" customHeight="1" x14ac:dyDescent="0.25">
      <c r="A484" s="100"/>
      <c r="B484" s="99"/>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row>
    <row r="485" spans="1:26" ht="12" customHeight="1" x14ac:dyDescent="0.25">
      <c r="A485" s="100"/>
      <c r="B485" s="99"/>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row>
    <row r="486" spans="1:26" ht="12" customHeight="1" x14ac:dyDescent="0.25">
      <c r="A486" s="100"/>
      <c r="B486" s="99"/>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row>
    <row r="487" spans="1:26" ht="12" customHeight="1" x14ac:dyDescent="0.25">
      <c r="A487" s="100"/>
      <c r="B487" s="99"/>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row>
    <row r="488" spans="1:26" ht="12" customHeight="1" x14ac:dyDescent="0.25">
      <c r="A488" s="100"/>
      <c r="B488" s="99"/>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row>
    <row r="489" spans="1:26" ht="12" customHeight="1" x14ac:dyDescent="0.25">
      <c r="A489" s="100"/>
      <c r="B489" s="99"/>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row>
    <row r="490" spans="1:26" ht="12" customHeight="1" x14ac:dyDescent="0.25">
      <c r="A490" s="100"/>
      <c r="B490" s="99"/>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row>
    <row r="491" spans="1:26" ht="12" customHeight="1" x14ac:dyDescent="0.25">
      <c r="A491" s="100"/>
      <c r="B491" s="99"/>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row>
    <row r="492" spans="1:26" ht="12" customHeight="1" x14ac:dyDescent="0.25">
      <c r="A492" s="100"/>
      <c r="B492" s="99"/>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row>
    <row r="493" spans="1:26" ht="12" customHeight="1" x14ac:dyDescent="0.25">
      <c r="A493" s="100"/>
      <c r="B493" s="99"/>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row>
    <row r="494" spans="1:26" ht="12" customHeight="1" x14ac:dyDescent="0.25">
      <c r="A494" s="100"/>
      <c r="B494" s="99"/>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row>
    <row r="495" spans="1:26" ht="12" customHeight="1" x14ac:dyDescent="0.25">
      <c r="A495" s="100"/>
      <c r="B495" s="99"/>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row>
    <row r="496" spans="1:26" ht="12" customHeight="1" x14ac:dyDescent="0.25">
      <c r="A496" s="100"/>
      <c r="B496" s="99"/>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row>
    <row r="497" spans="1:26" ht="12" customHeight="1" x14ac:dyDescent="0.25">
      <c r="A497" s="100"/>
      <c r="B497" s="99"/>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row>
    <row r="498" spans="1:26" ht="12" customHeight="1" x14ac:dyDescent="0.25">
      <c r="A498" s="100"/>
      <c r="B498" s="99"/>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row>
    <row r="499" spans="1:26" ht="12" customHeight="1" x14ac:dyDescent="0.25">
      <c r="A499" s="100"/>
      <c r="B499" s="99"/>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row>
    <row r="500" spans="1:26" ht="12" customHeight="1" x14ac:dyDescent="0.25">
      <c r="A500" s="100"/>
      <c r="B500" s="99"/>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row>
    <row r="501" spans="1:26" ht="12" customHeight="1" x14ac:dyDescent="0.25">
      <c r="A501" s="100"/>
      <c r="B501" s="99"/>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row>
    <row r="502" spans="1:26" ht="12" customHeight="1" x14ac:dyDescent="0.25">
      <c r="A502" s="100"/>
      <c r="B502" s="99"/>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row>
    <row r="503" spans="1:26" ht="12" customHeight="1" x14ac:dyDescent="0.25">
      <c r="A503" s="100"/>
      <c r="B503" s="99"/>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row>
    <row r="504" spans="1:26" ht="12" customHeight="1" x14ac:dyDescent="0.25">
      <c r="A504" s="100"/>
      <c r="B504" s="99"/>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row>
    <row r="505" spans="1:26" ht="12" customHeight="1" x14ac:dyDescent="0.25">
      <c r="A505" s="100"/>
      <c r="B505" s="99"/>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row>
    <row r="506" spans="1:26" ht="12" customHeight="1" x14ac:dyDescent="0.25">
      <c r="A506" s="100"/>
      <c r="B506" s="99"/>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row>
    <row r="507" spans="1:26" ht="12" customHeight="1" x14ac:dyDescent="0.25">
      <c r="A507" s="100"/>
      <c r="B507" s="99"/>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row>
    <row r="508" spans="1:26" ht="12" customHeight="1" x14ac:dyDescent="0.25">
      <c r="A508" s="100"/>
      <c r="B508" s="99"/>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row>
    <row r="509" spans="1:26" ht="12" customHeight="1" x14ac:dyDescent="0.25">
      <c r="A509" s="100"/>
      <c r="B509" s="99"/>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row>
    <row r="510" spans="1:26" ht="12" customHeight="1" x14ac:dyDescent="0.25">
      <c r="A510" s="100"/>
      <c r="B510" s="99"/>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row>
    <row r="511" spans="1:26" ht="12" customHeight="1" x14ac:dyDescent="0.25">
      <c r="A511" s="100"/>
      <c r="B511" s="99"/>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row>
    <row r="512" spans="1:26" ht="12" customHeight="1" x14ac:dyDescent="0.25">
      <c r="A512" s="100"/>
      <c r="B512" s="99"/>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row>
    <row r="513" spans="1:26" ht="12" customHeight="1" x14ac:dyDescent="0.25">
      <c r="A513" s="100"/>
      <c r="B513" s="99"/>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row>
    <row r="514" spans="1:26" ht="12" customHeight="1" x14ac:dyDescent="0.25">
      <c r="A514" s="100"/>
      <c r="B514" s="99"/>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row>
    <row r="515" spans="1:26" ht="12" customHeight="1" x14ac:dyDescent="0.25">
      <c r="A515" s="100"/>
      <c r="B515" s="99"/>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row>
    <row r="516" spans="1:26" ht="12" customHeight="1" x14ac:dyDescent="0.25">
      <c r="A516" s="100"/>
      <c r="B516" s="99"/>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row>
    <row r="517" spans="1:26" ht="12" customHeight="1" x14ac:dyDescent="0.25">
      <c r="A517" s="100"/>
      <c r="B517" s="99"/>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row>
    <row r="518" spans="1:26" ht="12" customHeight="1" x14ac:dyDescent="0.25">
      <c r="A518" s="100"/>
      <c r="B518" s="99"/>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row>
    <row r="519" spans="1:26" ht="12" customHeight="1" x14ac:dyDescent="0.25">
      <c r="A519" s="100"/>
      <c r="B519" s="99"/>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row>
    <row r="520" spans="1:26" ht="12" customHeight="1" x14ac:dyDescent="0.25">
      <c r="A520" s="100"/>
      <c r="B520" s="99"/>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row>
    <row r="521" spans="1:26" ht="12" customHeight="1" x14ac:dyDescent="0.25">
      <c r="A521" s="100"/>
      <c r="B521" s="99"/>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row>
    <row r="522" spans="1:26" ht="12" customHeight="1" x14ac:dyDescent="0.25">
      <c r="A522" s="100"/>
      <c r="B522" s="99"/>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row>
    <row r="523" spans="1:26" ht="12" customHeight="1" x14ac:dyDescent="0.25">
      <c r="A523" s="100"/>
      <c r="B523" s="99"/>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row>
    <row r="524" spans="1:26" ht="12" customHeight="1" x14ac:dyDescent="0.25">
      <c r="A524" s="100"/>
      <c r="B524" s="99"/>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row>
    <row r="525" spans="1:26" ht="12" customHeight="1" x14ac:dyDescent="0.25">
      <c r="A525" s="100"/>
      <c r="B525" s="99"/>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row>
    <row r="526" spans="1:26" ht="12" customHeight="1" x14ac:dyDescent="0.25">
      <c r="A526" s="100"/>
      <c r="B526" s="99"/>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row>
    <row r="527" spans="1:26" ht="12" customHeight="1" x14ac:dyDescent="0.25">
      <c r="A527" s="100"/>
      <c r="B527" s="99"/>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row>
    <row r="528" spans="1:26" ht="12" customHeight="1" x14ac:dyDescent="0.25">
      <c r="A528" s="100"/>
      <c r="B528" s="99"/>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row>
    <row r="529" spans="1:26" ht="12" customHeight="1" x14ac:dyDescent="0.25">
      <c r="A529" s="100"/>
      <c r="B529" s="99"/>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row>
    <row r="530" spans="1:26" ht="12" customHeight="1" x14ac:dyDescent="0.25">
      <c r="A530" s="100"/>
      <c r="B530" s="99"/>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row>
    <row r="531" spans="1:26" ht="12" customHeight="1" x14ac:dyDescent="0.25">
      <c r="A531" s="100"/>
      <c r="B531" s="99"/>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row>
    <row r="532" spans="1:26" ht="12" customHeight="1" x14ac:dyDescent="0.25">
      <c r="A532" s="100"/>
      <c r="B532" s="99"/>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row>
    <row r="533" spans="1:26" ht="12" customHeight="1" x14ac:dyDescent="0.25">
      <c r="A533" s="100"/>
      <c r="B533" s="99"/>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row>
    <row r="534" spans="1:26" ht="12" customHeight="1" x14ac:dyDescent="0.25">
      <c r="A534" s="100"/>
      <c r="B534" s="99"/>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row>
    <row r="535" spans="1:26" ht="12" customHeight="1" x14ac:dyDescent="0.25">
      <c r="A535" s="100"/>
      <c r="B535" s="99"/>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row>
    <row r="536" spans="1:26" ht="12" customHeight="1" x14ac:dyDescent="0.25">
      <c r="A536" s="100"/>
      <c r="B536" s="99"/>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row>
    <row r="537" spans="1:26" ht="12" customHeight="1" x14ac:dyDescent="0.25">
      <c r="A537" s="100"/>
      <c r="B537" s="99"/>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row>
    <row r="538" spans="1:26" ht="12" customHeight="1" x14ac:dyDescent="0.25">
      <c r="A538" s="100"/>
      <c r="B538" s="99"/>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row>
    <row r="539" spans="1:26" ht="12" customHeight="1" x14ac:dyDescent="0.25">
      <c r="A539" s="100"/>
      <c r="B539" s="99"/>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row>
    <row r="540" spans="1:26" ht="12" customHeight="1" x14ac:dyDescent="0.25">
      <c r="A540" s="100"/>
      <c r="B540" s="99"/>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row>
    <row r="541" spans="1:26" ht="12" customHeight="1" x14ac:dyDescent="0.25">
      <c r="A541" s="100"/>
      <c r="B541" s="99"/>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row>
    <row r="542" spans="1:26" ht="12" customHeight="1" x14ac:dyDescent="0.25">
      <c r="A542" s="100"/>
      <c r="B542" s="99"/>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row>
    <row r="543" spans="1:26" ht="12" customHeight="1" x14ac:dyDescent="0.25">
      <c r="A543" s="100"/>
      <c r="B543" s="99"/>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row>
    <row r="544" spans="1:26" ht="12" customHeight="1" x14ac:dyDescent="0.25">
      <c r="A544" s="100"/>
      <c r="B544" s="99"/>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row>
    <row r="545" spans="1:26" ht="12" customHeight="1" x14ac:dyDescent="0.25">
      <c r="A545" s="100"/>
      <c r="B545" s="99"/>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row>
    <row r="546" spans="1:26" ht="12" customHeight="1" x14ac:dyDescent="0.25">
      <c r="A546" s="100"/>
      <c r="B546" s="99"/>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row>
    <row r="547" spans="1:26" ht="12" customHeight="1" x14ac:dyDescent="0.25">
      <c r="A547" s="100"/>
      <c r="B547" s="99"/>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row>
    <row r="548" spans="1:26" ht="12" customHeight="1" x14ac:dyDescent="0.25">
      <c r="A548" s="100"/>
      <c r="B548" s="99"/>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row>
    <row r="549" spans="1:26" ht="12" customHeight="1" x14ac:dyDescent="0.25">
      <c r="A549" s="100"/>
      <c r="B549" s="99"/>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row>
    <row r="550" spans="1:26" ht="12" customHeight="1" x14ac:dyDescent="0.25">
      <c r="A550" s="100"/>
      <c r="B550" s="99"/>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row>
    <row r="551" spans="1:26" ht="12" customHeight="1" x14ac:dyDescent="0.25">
      <c r="A551" s="100"/>
      <c r="B551" s="99"/>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row>
    <row r="552" spans="1:26" ht="12" customHeight="1" x14ac:dyDescent="0.25">
      <c r="A552" s="100"/>
      <c r="B552" s="99"/>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row>
    <row r="553" spans="1:26" ht="12" customHeight="1" x14ac:dyDescent="0.25">
      <c r="A553" s="100"/>
      <c r="B553" s="99"/>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row>
    <row r="554" spans="1:26" ht="12" customHeight="1" x14ac:dyDescent="0.25">
      <c r="A554" s="100"/>
      <c r="B554" s="99"/>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row>
    <row r="555" spans="1:26" ht="12" customHeight="1" x14ac:dyDescent="0.25">
      <c r="A555" s="100"/>
      <c r="B555" s="99"/>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row>
    <row r="556" spans="1:26" ht="12" customHeight="1" x14ac:dyDescent="0.25">
      <c r="A556" s="100"/>
      <c r="B556" s="99"/>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row>
    <row r="557" spans="1:26" ht="12" customHeight="1" x14ac:dyDescent="0.25">
      <c r="A557" s="100"/>
      <c r="B557" s="99"/>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row>
    <row r="558" spans="1:26" ht="12" customHeight="1" x14ac:dyDescent="0.25">
      <c r="A558" s="100"/>
      <c r="B558" s="99"/>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row>
    <row r="559" spans="1:26" ht="12" customHeight="1" x14ac:dyDescent="0.25">
      <c r="A559" s="100"/>
      <c r="B559" s="99"/>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row>
    <row r="560" spans="1:26" ht="12" customHeight="1" x14ac:dyDescent="0.25">
      <c r="A560" s="100"/>
      <c r="B560" s="99"/>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row>
    <row r="561" spans="1:26" ht="12" customHeight="1" x14ac:dyDescent="0.25">
      <c r="A561" s="100"/>
      <c r="B561" s="99"/>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row>
    <row r="562" spans="1:26" ht="12" customHeight="1" x14ac:dyDescent="0.25">
      <c r="A562" s="100"/>
      <c r="B562" s="99"/>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row>
    <row r="563" spans="1:26" ht="12" customHeight="1" x14ac:dyDescent="0.25">
      <c r="A563" s="100"/>
      <c r="B563" s="99"/>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row>
    <row r="564" spans="1:26" ht="12" customHeight="1" x14ac:dyDescent="0.25">
      <c r="A564" s="100"/>
      <c r="B564" s="99"/>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row>
    <row r="565" spans="1:26" ht="12" customHeight="1" x14ac:dyDescent="0.25">
      <c r="A565" s="100"/>
      <c r="B565" s="99"/>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row>
    <row r="566" spans="1:26" ht="12" customHeight="1" x14ac:dyDescent="0.25">
      <c r="A566" s="100"/>
      <c r="B566" s="99"/>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row>
    <row r="567" spans="1:26" ht="12" customHeight="1" x14ac:dyDescent="0.25">
      <c r="A567" s="100"/>
      <c r="B567" s="99"/>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row>
    <row r="568" spans="1:26" ht="12" customHeight="1" x14ac:dyDescent="0.25">
      <c r="A568" s="100"/>
      <c r="B568" s="99"/>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row>
    <row r="569" spans="1:26" ht="12" customHeight="1" x14ac:dyDescent="0.25">
      <c r="A569" s="100"/>
      <c r="B569" s="99"/>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row>
    <row r="570" spans="1:26" ht="12" customHeight="1" x14ac:dyDescent="0.25">
      <c r="A570" s="100"/>
      <c r="B570" s="99"/>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row>
    <row r="571" spans="1:26" ht="12" customHeight="1" x14ac:dyDescent="0.25">
      <c r="A571" s="100"/>
      <c r="B571" s="99"/>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row>
    <row r="572" spans="1:26" ht="12" customHeight="1" x14ac:dyDescent="0.25">
      <c r="A572" s="100"/>
      <c r="B572" s="99"/>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row>
    <row r="573" spans="1:26" ht="12" customHeight="1" x14ac:dyDescent="0.25">
      <c r="A573" s="100"/>
      <c r="B573" s="99"/>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row>
    <row r="574" spans="1:26" ht="12" customHeight="1" x14ac:dyDescent="0.25">
      <c r="A574" s="100"/>
      <c r="B574" s="99"/>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row>
    <row r="575" spans="1:26" ht="12" customHeight="1" x14ac:dyDescent="0.25">
      <c r="A575" s="100"/>
      <c r="B575" s="99"/>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row>
    <row r="576" spans="1:26" ht="12" customHeight="1" x14ac:dyDescent="0.25">
      <c r="A576" s="100"/>
      <c r="B576" s="99"/>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row>
    <row r="577" spans="1:26" ht="12" customHeight="1" x14ac:dyDescent="0.25">
      <c r="A577" s="100"/>
      <c r="B577" s="99"/>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row>
    <row r="578" spans="1:26" ht="12" customHeight="1" x14ac:dyDescent="0.25">
      <c r="A578" s="100"/>
      <c r="B578" s="99"/>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row>
    <row r="579" spans="1:26" ht="12" customHeight="1" x14ac:dyDescent="0.25">
      <c r="A579" s="100"/>
      <c r="B579" s="99"/>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row>
    <row r="580" spans="1:26" ht="12" customHeight="1" x14ac:dyDescent="0.25">
      <c r="A580" s="100"/>
      <c r="B580" s="99"/>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row>
    <row r="581" spans="1:26" ht="12" customHeight="1" x14ac:dyDescent="0.25">
      <c r="A581" s="100"/>
      <c r="B581" s="99"/>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row>
    <row r="582" spans="1:26" ht="12" customHeight="1" x14ac:dyDescent="0.25">
      <c r="A582" s="100"/>
      <c r="B582" s="99"/>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row>
    <row r="583" spans="1:26" ht="12" customHeight="1" x14ac:dyDescent="0.25">
      <c r="A583" s="100"/>
      <c r="B583" s="99"/>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row>
    <row r="584" spans="1:26" ht="12" customHeight="1" x14ac:dyDescent="0.25">
      <c r="A584" s="100"/>
      <c r="B584" s="99"/>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row>
    <row r="585" spans="1:26" ht="12" customHeight="1" x14ac:dyDescent="0.25">
      <c r="A585" s="100"/>
      <c r="B585" s="99"/>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row>
    <row r="586" spans="1:26" ht="12" customHeight="1" x14ac:dyDescent="0.25">
      <c r="A586" s="100"/>
      <c r="B586" s="99"/>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row>
    <row r="587" spans="1:26" ht="12" customHeight="1" x14ac:dyDescent="0.25">
      <c r="A587" s="100"/>
      <c r="B587" s="99"/>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row>
    <row r="588" spans="1:26" ht="12" customHeight="1" x14ac:dyDescent="0.25">
      <c r="A588" s="100"/>
      <c r="B588" s="99"/>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row>
    <row r="589" spans="1:26" ht="12" customHeight="1" x14ac:dyDescent="0.25">
      <c r="A589" s="100"/>
      <c r="B589" s="99"/>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row>
    <row r="590" spans="1:26" ht="12" customHeight="1" x14ac:dyDescent="0.25">
      <c r="A590" s="100"/>
      <c r="B590" s="99"/>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row>
    <row r="591" spans="1:26" ht="12" customHeight="1" x14ac:dyDescent="0.25">
      <c r="A591" s="100"/>
      <c r="B591" s="99"/>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row>
    <row r="592" spans="1:26" ht="12" customHeight="1" x14ac:dyDescent="0.25">
      <c r="A592" s="100"/>
      <c r="B592" s="99"/>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row>
    <row r="593" spans="1:26" ht="12" customHeight="1" x14ac:dyDescent="0.25">
      <c r="A593" s="100"/>
      <c r="B593" s="99"/>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row>
    <row r="594" spans="1:26" ht="12" customHeight="1" x14ac:dyDescent="0.25">
      <c r="A594" s="100"/>
      <c r="B594" s="99"/>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row>
    <row r="595" spans="1:26" ht="12" customHeight="1" x14ac:dyDescent="0.25">
      <c r="A595" s="100"/>
      <c r="B595" s="99"/>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row>
    <row r="596" spans="1:26" ht="12" customHeight="1" x14ac:dyDescent="0.25">
      <c r="A596" s="100"/>
      <c r="B596" s="99"/>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row>
    <row r="597" spans="1:26" ht="12" customHeight="1" x14ac:dyDescent="0.25">
      <c r="A597" s="100"/>
      <c r="B597" s="99"/>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row>
    <row r="598" spans="1:26" ht="12" customHeight="1" x14ac:dyDescent="0.25">
      <c r="A598" s="100"/>
      <c r="B598" s="99"/>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row>
    <row r="599" spans="1:26" ht="12" customHeight="1" x14ac:dyDescent="0.25">
      <c r="A599" s="100"/>
      <c r="B599" s="99"/>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row>
    <row r="600" spans="1:26" ht="12" customHeight="1" x14ac:dyDescent="0.25">
      <c r="A600" s="100"/>
      <c r="B600" s="99"/>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row>
    <row r="601" spans="1:26" ht="12" customHeight="1" x14ac:dyDescent="0.25">
      <c r="A601" s="100"/>
      <c r="B601" s="99"/>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row>
    <row r="602" spans="1:26" ht="12" customHeight="1" x14ac:dyDescent="0.25">
      <c r="A602" s="100"/>
      <c r="B602" s="99"/>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row>
    <row r="603" spans="1:26" ht="12" customHeight="1" x14ac:dyDescent="0.25">
      <c r="A603" s="100"/>
      <c r="B603" s="99"/>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row>
    <row r="604" spans="1:26" ht="12" customHeight="1" x14ac:dyDescent="0.25">
      <c r="A604" s="100"/>
      <c r="B604" s="99"/>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row>
    <row r="605" spans="1:26" ht="12" customHeight="1" x14ac:dyDescent="0.25">
      <c r="A605" s="100"/>
      <c r="B605" s="99"/>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row>
    <row r="606" spans="1:26" ht="12" customHeight="1" x14ac:dyDescent="0.25">
      <c r="A606" s="100"/>
      <c r="B606" s="99"/>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row>
    <row r="607" spans="1:26" ht="12" customHeight="1" x14ac:dyDescent="0.25">
      <c r="A607" s="100"/>
      <c r="B607" s="99"/>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row>
    <row r="608" spans="1:26" ht="12" customHeight="1" x14ac:dyDescent="0.25">
      <c r="A608" s="100"/>
      <c r="B608" s="99"/>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row>
    <row r="609" spans="1:26" ht="12" customHeight="1" x14ac:dyDescent="0.25">
      <c r="A609" s="100"/>
      <c r="B609" s="99"/>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row>
    <row r="610" spans="1:26" ht="12" customHeight="1" x14ac:dyDescent="0.25">
      <c r="A610" s="100"/>
      <c r="B610" s="99"/>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row>
    <row r="611" spans="1:26" ht="12" customHeight="1" x14ac:dyDescent="0.25">
      <c r="A611" s="100"/>
      <c r="B611" s="99"/>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row>
    <row r="612" spans="1:26" ht="12" customHeight="1" x14ac:dyDescent="0.25">
      <c r="A612" s="100"/>
      <c r="B612" s="99"/>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row>
    <row r="613" spans="1:26" ht="12" customHeight="1" x14ac:dyDescent="0.25">
      <c r="A613" s="100"/>
      <c r="B613" s="99"/>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row>
    <row r="614" spans="1:26" ht="12" customHeight="1" x14ac:dyDescent="0.25">
      <c r="A614" s="100"/>
      <c r="B614" s="99"/>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row>
    <row r="615" spans="1:26" ht="12" customHeight="1" x14ac:dyDescent="0.25">
      <c r="A615" s="100"/>
      <c r="B615" s="99"/>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row>
    <row r="616" spans="1:26" ht="12" customHeight="1" x14ac:dyDescent="0.25">
      <c r="A616" s="100"/>
      <c r="B616" s="99"/>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row>
    <row r="617" spans="1:26" ht="12" customHeight="1" x14ac:dyDescent="0.25">
      <c r="A617" s="100"/>
      <c r="B617" s="99"/>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row>
    <row r="618" spans="1:26" ht="12" customHeight="1" x14ac:dyDescent="0.25">
      <c r="A618" s="100"/>
      <c r="B618" s="99"/>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row>
    <row r="619" spans="1:26" ht="12" customHeight="1" x14ac:dyDescent="0.25">
      <c r="A619" s="100"/>
      <c r="B619" s="99"/>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row>
    <row r="620" spans="1:26" ht="12" customHeight="1" x14ac:dyDescent="0.25">
      <c r="A620" s="100"/>
      <c r="B620" s="99"/>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row>
    <row r="621" spans="1:26" ht="12" customHeight="1" x14ac:dyDescent="0.25">
      <c r="A621" s="100"/>
      <c r="B621" s="99"/>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row>
    <row r="622" spans="1:26" ht="12" customHeight="1" x14ac:dyDescent="0.25">
      <c r="A622" s="100"/>
      <c r="B622" s="99"/>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row>
    <row r="623" spans="1:26" ht="12" customHeight="1" x14ac:dyDescent="0.25">
      <c r="A623" s="100"/>
      <c r="B623" s="99"/>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row>
    <row r="624" spans="1:26" ht="12" customHeight="1" x14ac:dyDescent="0.25">
      <c r="A624" s="100"/>
      <c r="B624" s="99"/>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row>
    <row r="625" spans="1:26" ht="12" customHeight="1" x14ac:dyDescent="0.25">
      <c r="A625" s="100"/>
      <c r="B625" s="99"/>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row>
    <row r="626" spans="1:26" ht="12" customHeight="1" x14ac:dyDescent="0.25">
      <c r="A626" s="100"/>
      <c r="B626" s="99"/>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row>
    <row r="627" spans="1:26" ht="12" customHeight="1" x14ac:dyDescent="0.25">
      <c r="A627" s="100"/>
      <c r="B627" s="99"/>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row>
    <row r="628" spans="1:26" ht="12" customHeight="1" x14ac:dyDescent="0.25">
      <c r="A628" s="100"/>
      <c r="B628" s="99"/>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row>
    <row r="629" spans="1:26" ht="12" customHeight="1" x14ac:dyDescent="0.25">
      <c r="A629" s="100"/>
      <c r="B629" s="99"/>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row>
    <row r="630" spans="1:26" ht="12" customHeight="1" x14ac:dyDescent="0.25">
      <c r="A630" s="100"/>
      <c r="B630" s="99"/>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row>
    <row r="631" spans="1:26" ht="12" customHeight="1" x14ac:dyDescent="0.25">
      <c r="A631" s="100"/>
      <c r="B631" s="99"/>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row>
    <row r="632" spans="1:26" ht="12" customHeight="1" x14ac:dyDescent="0.25">
      <c r="A632" s="100"/>
      <c r="B632" s="99"/>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row>
    <row r="633" spans="1:26" ht="12" customHeight="1" x14ac:dyDescent="0.25">
      <c r="A633" s="100"/>
      <c r="B633" s="99"/>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row>
    <row r="634" spans="1:26" ht="12" customHeight="1" x14ac:dyDescent="0.25">
      <c r="A634" s="100"/>
      <c r="B634" s="99"/>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row>
    <row r="635" spans="1:26" ht="12" customHeight="1" x14ac:dyDescent="0.25">
      <c r="A635" s="100"/>
      <c r="B635" s="99"/>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row>
    <row r="636" spans="1:26" ht="12" customHeight="1" x14ac:dyDescent="0.25">
      <c r="A636" s="100"/>
      <c r="B636" s="99"/>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row>
    <row r="637" spans="1:26" ht="12" customHeight="1" x14ac:dyDescent="0.25">
      <c r="A637" s="100"/>
      <c r="B637" s="99"/>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row>
    <row r="638" spans="1:26" ht="12" customHeight="1" x14ac:dyDescent="0.25">
      <c r="A638" s="100"/>
      <c r="B638" s="99"/>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row>
    <row r="639" spans="1:26" ht="12" customHeight="1" x14ac:dyDescent="0.25">
      <c r="A639" s="100"/>
      <c r="B639" s="99"/>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row>
    <row r="640" spans="1:26" ht="12" customHeight="1" x14ac:dyDescent="0.25">
      <c r="A640" s="100"/>
      <c r="B640" s="99"/>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row>
    <row r="641" spans="1:26" ht="12" customHeight="1" x14ac:dyDescent="0.25">
      <c r="A641" s="100"/>
      <c r="B641" s="99"/>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row>
    <row r="642" spans="1:26" ht="12" customHeight="1" x14ac:dyDescent="0.25">
      <c r="A642" s="100"/>
      <c r="B642" s="99"/>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row>
    <row r="643" spans="1:26" ht="12" customHeight="1" x14ac:dyDescent="0.25">
      <c r="A643" s="100"/>
      <c r="B643" s="99"/>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row>
    <row r="644" spans="1:26" ht="12" customHeight="1" x14ac:dyDescent="0.25">
      <c r="A644" s="100"/>
      <c r="B644" s="99"/>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row>
    <row r="645" spans="1:26" ht="12" customHeight="1" x14ac:dyDescent="0.25">
      <c r="A645" s="100"/>
      <c r="B645" s="99"/>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row>
    <row r="646" spans="1:26" ht="12" customHeight="1" x14ac:dyDescent="0.25">
      <c r="A646" s="100"/>
      <c r="B646" s="99"/>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row>
    <row r="647" spans="1:26" ht="12" customHeight="1" x14ac:dyDescent="0.25">
      <c r="A647" s="100"/>
      <c r="B647" s="99"/>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row>
    <row r="648" spans="1:26" ht="12" customHeight="1" x14ac:dyDescent="0.25">
      <c r="A648" s="100"/>
      <c r="B648" s="99"/>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row>
    <row r="649" spans="1:26" ht="12" customHeight="1" x14ac:dyDescent="0.25">
      <c r="A649" s="100"/>
      <c r="B649" s="99"/>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row>
    <row r="650" spans="1:26" ht="12" customHeight="1" x14ac:dyDescent="0.25">
      <c r="A650" s="100"/>
      <c r="B650" s="99"/>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row>
    <row r="651" spans="1:26" ht="12" customHeight="1" x14ac:dyDescent="0.25">
      <c r="A651" s="100"/>
      <c r="B651" s="99"/>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row>
    <row r="652" spans="1:26" ht="12" customHeight="1" x14ac:dyDescent="0.25">
      <c r="A652" s="100"/>
      <c r="B652" s="99"/>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row>
    <row r="653" spans="1:26" ht="12" customHeight="1" x14ac:dyDescent="0.25">
      <c r="A653" s="100"/>
      <c r="B653" s="99"/>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row>
    <row r="654" spans="1:26" ht="12" customHeight="1" x14ac:dyDescent="0.25">
      <c r="A654" s="100"/>
      <c r="B654" s="99"/>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row>
    <row r="655" spans="1:26" ht="12" customHeight="1" x14ac:dyDescent="0.25">
      <c r="A655" s="100"/>
      <c r="B655" s="99"/>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row>
    <row r="656" spans="1:26" ht="12" customHeight="1" x14ac:dyDescent="0.25">
      <c r="A656" s="100"/>
      <c r="B656" s="99"/>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row>
    <row r="657" spans="1:26" ht="12" customHeight="1" x14ac:dyDescent="0.25">
      <c r="A657" s="100"/>
      <c r="B657" s="99"/>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row>
    <row r="658" spans="1:26" ht="12" customHeight="1" x14ac:dyDescent="0.25">
      <c r="A658" s="100"/>
      <c r="B658" s="99"/>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row>
    <row r="659" spans="1:26" ht="12" customHeight="1" x14ac:dyDescent="0.25">
      <c r="A659" s="100"/>
      <c r="B659" s="99"/>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row>
    <row r="660" spans="1:26" ht="12" customHeight="1" x14ac:dyDescent="0.25">
      <c r="A660" s="100"/>
      <c r="B660" s="99"/>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row>
    <row r="661" spans="1:26" ht="12" customHeight="1" x14ac:dyDescent="0.25">
      <c r="A661" s="100"/>
      <c r="B661" s="99"/>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row>
    <row r="662" spans="1:26" ht="12" customHeight="1" x14ac:dyDescent="0.25">
      <c r="A662" s="100"/>
      <c r="B662" s="99"/>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row>
    <row r="663" spans="1:26" ht="12" customHeight="1" x14ac:dyDescent="0.25">
      <c r="A663" s="100"/>
      <c r="B663" s="99"/>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row>
    <row r="664" spans="1:26" ht="12" customHeight="1" x14ac:dyDescent="0.25">
      <c r="A664" s="100"/>
      <c r="B664" s="99"/>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row>
    <row r="665" spans="1:26" ht="12" customHeight="1" x14ac:dyDescent="0.25">
      <c r="A665" s="100"/>
      <c r="B665" s="99"/>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row>
    <row r="666" spans="1:26" ht="12" customHeight="1" x14ac:dyDescent="0.25">
      <c r="A666" s="100"/>
      <c r="B666" s="99"/>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row>
    <row r="667" spans="1:26" ht="12" customHeight="1" x14ac:dyDescent="0.25">
      <c r="A667" s="100"/>
      <c r="B667" s="99"/>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row>
    <row r="668" spans="1:26" ht="12" customHeight="1" x14ac:dyDescent="0.25">
      <c r="A668" s="100"/>
      <c r="B668" s="99"/>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row>
    <row r="669" spans="1:26" ht="12" customHeight="1" x14ac:dyDescent="0.25">
      <c r="A669" s="100"/>
      <c r="B669" s="99"/>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row>
    <row r="670" spans="1:26" ht="12" customHeight="1" x14ac:dyDescent="0.25">
      <c r="A670" s="100"/>
      <c r="B670" s="99"/>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row>
    <row r="671" spans="1:26" ht="12" customHeight="1" x14ac:dyDescent="0.25">
      <c r="A671" s="100"/>
      <c r="B671" s="99"/>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row>
    <row r="672" spans="1:26" ht="12" customHeight="1" x14ac:dyDescent="0.25">
      <c r="A672" s="100"/>
      <c r="B672" s="99"/>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row>
    <row r="673" spans="1:26" ht="12" customHeight="1" x14ac:dyDescent="0.25">
      <c r="A673" s="100"/>
      <c r="B673" s="99"/>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row>
    <row r="674" spans="1:26" ht="12" customHeight="1" x14ac:dyDescent="0.25">
      <c r="A674" s="100"/>
      <c r="B674" s="99"/>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row>
    <row r="675" spans="1:26" ht="12" customHeight="1" x14ac:dyDescent="0.25">
      <c r="A675" s="100"/>
      <c r="B675" s="99"/>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row>
    <row r="676" spans="1:26" ht="12" customHeight="1" x14ac:dyDescent="0.25">
      <c r="A676" s="100"/>
      <c r="B676" s="99"/>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row>
    <row r="677" spans="1:26" ht="12" customHeight="1" x14ac:dyDescent="0.25">
      <c r="A677" s="100"/>
      <c r="B677" s="99"/>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row>
    <row r="678" spans="1:26" ht="12" customHeight="1" x14ac:dyDescent="0.25">
      <c r="A678" s="100"/>
      <c r="B678" s="99"/>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row>
    <row r="679" spans="1:26" ht="12" customHeight="1" x14ac:dyDescent="0.25">
      <c r="A679" s="100"/>
      <c r="B679" s="99"/>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row>
    <row r="680" spans="1:26" ht="12" customHeight="1" x14ac:dyDescent="0.25">
      <c r="A680" s="100"/>
      <c r="B680" s="99"/>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row>
    <row r="681" spans="1:26" ht="12" customHeight="1" x14ac:dyDescent="0.25">
      <c r="A681" s="100"/>
      <c r="B681" s="99"/>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row>
    <row r="682" spans="1:26" ht="12" customHeight="1" x14ac:dyDescent="0.25">
      <c r="A682" s="100"/>
      <c r="B682" s="99"/>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row>
    <row r="683" spans="1:26" ht="12" customHeight="1" x14ac:dyDescent="0.25">
      <c r="A683" s="100"/>
      <c r="B683" s="99"/>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row>
    <row r="684" spans="1:26" ht="12" customHeight="1" x14ac:dyDescent="0.25">
      <c r="A684" s="100"/>
      <c r="B684" s="99"/>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row>
    <row r="685" spans="1:26" ht="12" customHeight="1" x14ac:dyDescent="0.25">
      <c r="A685" s="100"/>
      <c r="B685" s="99"/>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row>
    <row r="686" spans="1:26" ht="12" customHeight="1" x14ac:dyDescent="0.25">
      <c r="A686" s="100"/>
      <c r="B686" s="99"/>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row>
    <row r="687" spans="1:26" ht="12" customHeight="1" x14ac:dyDescent="0.25">
      <c r="A687" s="100"/>
      <c r="B687" s="99"/>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row>
    <row r="688" spans="1:26" ht="12" customHeight="1" x14ac:dyDescent="0.25">
      <c r="A688" s="100"/>
      <c r="B688" s="99"/>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row>
    <row r="689" spans="1:26" ht="12" customHeight="1" x14ac:dyDescent="0.25">
      <c r="A689" s="100"/>
      <c r="B689" s="99"/>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row>
    <row r="690" spans="1:26" ht="12" customHeight="1" x14ac:dyDescent="0.25">
      <c r="A690" s="100"/>
      <c r="B690" s="99"/>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row>
    <row r="691" spans="1:26" ht="12" customHeight="1" x14ac:dyDescent="0.25">
      <c r="A691" s="100"/>
      <c r="B691" s="99"/>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row>
    <row r="692" spans="1:26" ht="12" customHeight="1" x14ac:dyDescent="0.25">
      <c r="A692" s="100"/>
      <c r="B692" s="99"/>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row>
    <row r="693" spans="1:26" ht="12" customHeight="1" x14ac:dyDescent="0.25">
      <c r="A693" s="100"/>
      <c r="B693" s="99"/>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row>
    <row r="694" spans="1:26" ht="12" customHeight="1" x14ac:dyDescent="0.25">
      <c r="A694" s="100"/>
      <c r="B694" s="99"/>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row>
    <row r="695" spans="1:26" ht="12" customHeight="1" x14ac:dyDescent="0.25">
      <c r="A695" s="100"/>
      <c r="B695" s="99"/>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row>
    <row r="696" spans="1:26" ht="12" customHeight="1" x14ac:dyDescent="0.25">
      <c r="A696" s="100"/>
      <c r="B696" s="99"/>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row>
    <row r="697" spans="1:26" ht="12" customHeight="1" x14ac:dyDescent="0.25">
      <c r="A697" s="100"/>
      <c r="B697" s="99"/>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row>
    <row r="698" spans="1:26" ht="12" customHeight="1" x14ac:dyDescent="0.25">
      <c r="A698" s="100"/>
      <c r="B698" s="99"/>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row>
    <row r="699" spans="1:26" ht="12" customHeight="1" x14ac:dyDescent="0.25">
      <c r="A699" s="100"/>
      <c r="B699" s="99"/>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row>
    <row r="700" spans="1:26" ht="12" customHeight="1" x14ac:dyDescent="0.25">
      <c r="A700" s="100"/>
      <c r="B700" s="99"/>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row>
    <row r="701" spans="1:26" ht="12" customHeight="1" x14ac:dyDescent="0.25">
      <c r="A701" s="100"/>
      <c r="B701" s="99"/>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row>
    <row r="702" spans="1:26" ht="12" customHeight="1" x14ac:dyDescent="0.25">
      <c r="A702" s="100"/>
      <c r="B702" s="99"/>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row>
    <row r="703" spans="1:26" ht="12" customHeight="1" x14ac:dyDescent="0.25">
      <c r="A703" s="100"/>
      <c r="B703" s="99"/>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row>
    <row r="704" spans="1:26" ht="12" customHeight="1" x14ac:dyDescent="0.25">
      <c r="A704" s="100"/>
      <c r="B704" s="99"/>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row>
    <row r="705" spans="1:26" ht="12" customHeight="1" x14ac:dyDescent="0.25">
      <c r="A705" s="100"/>
      <c r="B705" s="99"/>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row>
    <row r="706" spans="1:26" ht="12" customHeight="1" x14ac:dyDescent="0.25">
      <c r="A706" s="100"/>
      <c r="B706" s="99"/>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row>
    <row r="707" spans="1:26" ht="12" customHeight="1" x14ac:dyDescent="0.25">
      <c r="A707" s="100"/>
      <c r="B707" s="99"/>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row>
    <row r="708" spans="1:26" ht="12" customHeight="1" x14ac:dyDescent="0.25">
      <c r="A708" s="100"/>
      <c r="B708" s="99"/>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row>
    <row r="709" spans="1:26" ht="12" customHeight="1" x14ac:dyDescent="0.25">
      <c r="A709" s="100"/>
      <c r="B709" s="99"/>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row>
    <row r="710" spans="1:26" ht="12" customHeight="1" x14ac:dyDescent="0.25">
      <c r="A710" s="100"/>
      <c r="B710" s="99"/>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row>
    <row r="711" spans="1:26" ht="12" customHeight="1" x14ac:dyDescent="0.25">
      <c r="A711" s="100"/>
      <c r="B711" s="99"/>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row>
    <row r="712" spans="1:26" ht="12" customHeight="1" x14ac:dyDescent="0.25">
      <c r="A712" s="100"/>
      <c r="B712" s="99"/>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row>
    <row r="713" spans="1:26" ht="12" customHeight="1" x14ac:dyDescent="0.25">
      <c r="A713" s="100"/>
      <c r="B713" s="99"/>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row>
    <row r="714" spans="1:26" ht="12" customHeight="1" x14ac:dyDescent="0.25">
      <c r="A714" s="100"/>
      <c r="B714" s="99"/>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row>
    <row r="715" spans="1:26" ht="12" customHeight="1" x14ac:dyDescent="0.25">
      <c r="A715" s="100"/>
      <c r="B715" s="99"/>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row>
    <row r="716" spans="1:26" ht="12" customHeight="1" x14ac:dyDescent="0.25">
      <c r="A716" s="100"/>
      <c r="B716" s="99"/>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row>
    <row r="717" spans="1:26" ht="12" customHeight="1" x14ac:dyDescent="0.25">
      <c r="A717" s="100"/>
      <c r="B717" s="99"/>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row>
    <row r="718" spans="1:26" ht="12" customHeight="1" x14ac:dyDescent="0.25">
      <c r="A718" s="100"/>
      <c r="B718" s="99"/>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row>
    <row r="719" spans="1:26" ht="12" customHeight="1" x14ac:dyDescent="0.25">
      <c r="A719" s="100"/>
      <c r="B719" s="99"/>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row>
    <row r="720" spans="1:26" ht="12" customHeight="1" x14ac:dyDescent="0.25">
      <c r="A720" s="100"/>
      <c r="B720" s="99"/>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row>
    <row r="721" spans="1:26" ht="12" customHeight="1" x14ac:dyDescent="0.25">
      <c r="A721" s="100"/>
      <c r="B721" s="99"/>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row>
    <row r="722" spans="1:26" ht="12" customHeight="1" x14ac:dyDescent="0.25">
      <c r="A722" s="100"/>
      <c r="B722" s="99"/>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row>
    <row r="723" spans="1:26" ht="12" customHeight="1" x14ac:dyDescent="0.25">
      <c r="A723" s="100"/>
      <c r="B723" s="99"/>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row>
    <row r="724" spans="1:26" ht="12" customHeight="1" x14ac:dyDescent="0.25">
      <c r="A724" s="100"/>
      <c r="B724" s="99"/>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row>
    <row r="725" spans="1:26" ht="12" customHeight="1" x14ac:dyDescent="0.25">
      <c r="A725" s="100"/>
      <c r="B725" s="99"/>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row>
    <row r="726" spans="1:26" ht="12" customHeight="1" x14ac:dyDescent="0.25">
      <c r="A726" s="100"/>
      <c r="B726" s="99"/>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row>
    <row r="727" spans="1:26" ht="12" customHeight="1" x14ac:dyDescent="0.25">
      <c r="A727" s="100"/>
      <c r="B727" s="99"/>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row>
    <row r="728" spans="1:26" ht="12" customHeight="1" x14ac:dyDescent="0.25">
      <c r="A728" s="100"/>
      <c r="B728" s="99"/>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row>
    <row r="729" spans="1:26" ht="12" customHeight="1" x14ac:dyDescent="0.25">
      <c r="A729" s="100"/>
      <c r="B729" s="99"/>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row>
    <row r="730" spans="1:26" ht="12" customHeight="1" x14ac:dyDescent="0.25">
      <c r="A730" s="100"/>
      <c r="B730" s="99"/>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row>
    <row r="731" spans="1:26" ht="12" customHeight="1" x14ac:dyDescent="0.25">
      <c r="A731" s="100"/>
      <c r="B731" s="99"/>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row>
    <row r="732" spans="1:26" ht="12" customHeight="1" x14ac:dyDescent="0.25">
      <c r="A732" s="100"/>
      <c r="B732" s="99"/>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row>
    <row r="733" spans="1:26" ht="12" customHeight="1" x14ac:dyDescent="0.25">
      <c r="A733" s="100"/>
      <c r="B733" s="99"/>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row>
    <row r="734" spans="1:26" ht="12" customHeight="1" x14ac:dyDescent="0.25">
      <c r="A734" s="100"/>
      <c r="B734" s="99"/>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row>
    <row r="735" spans="1:26" ht="12" customHeight="1" x14ac:dyDescent="0.25">
      <c r="A735" s="100"/>
      <c r="B735" s="99"/>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row>
    <row r="736" spans="1:26" ht="12" customHeight="1" x14ac:dyDescent="0.25">
      <c r="A736" s="100"/>
      <c r="B736" s="99"/>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row>
    <row r="737" spans="1:26" ht="12" customHeight="1" x14ac:dyDescent="0.25">
      <c r="A737" s="100"/>
      <c r="B737" s="99"/>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row>
    <row r="738" spans="1:26" ht="12" customHeight="1" x14ac:dyDescent="0.25">
      <c r="A738" s="100"/>
      <c r="B738" s="99"/>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row>
    <row r="739" spans="1:26" ht="12" customHeight="1" x14ac:dyDescent="0.25">
      <c r="A739" s="100"/>
      <c r="B739" s="99"/>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row>
    <row r="740" spans="1:26" ht="12" customHeight="1" x14ac:dyDescent="0.25">
      <c r="A740" s="100"/>
      <c r="B740" s="99"/>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row>
    <row r="741" spans="1:26" ht="12" customHeight="1" x14ac:dyDescent="0.25">
      <c r="A741" s="100"/>
      <c r="B741" s="99"/>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row>
    <row r="742" spans="1:26" ht="12" customHeight="1" x14ac:dyDescent="0.25">
      <c r="A742" s="100"/>
      <c r="B742" s="99"/>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row>
    <row r="743" spans="1:26" ht="12" customHeight="1" x14ac:dyDescent="0.25">
      <c r="A743" s="100"/>
      <c r="B743" s="99"/>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row>
    <row r="744" spans="1:26" ht="12" customHeight="1" x14ac:dyDescent="0.25">
      <c r="A744" s="100"/>
      <c r="B744" s="99"/>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row>
    <row r="745" spans="1:26" ht="12" customHeight="1" x14ac:dyDescent="0.25">
      <c r="A745" s="100"/>
      <c r="B745" s="99"/>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row>
    <row r="746" spans="1:26" ht="12" customHeight="1" x14ac:dyDescent="0.25">
      <c r="A746" s="100"/>
      <c r="B746" s="99"/>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row>
    <row r="747" spans="1:26" ht="12" customHeight="1" x14ac:dyDescent="0.25">
      <c r="A747" s="100"/>
      <c r="B747" s="99"/>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row>
    <row r="748" spans="1:26" ht="12" customHeight="1" x14ac:dyDescent="0.25">
      <c r="A748" s="100"/>
      <c r="B748" s="99"/>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row>
    <row r="749" spans="1:26" ht="12" customHeight="1" x14ac:dyDescent="0.25">
      <c r="A749" s="100"/>
      <c r="B749" s="99"/>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row>
    <row r="750" spans="1:26" ht="12" customHeight="1" x14ac:dyDescent="0.25">
      <c r="A750" s="100"/>
      <c r="B750" s="99"/>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row>
    <row r="751" spans="1:26" ht="12" customHeight="1" x14ac:dyDescent="0.25">
      <c r="A751" s="100"/>
      <c r="B751" s="99"/>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row>
    <row r="752" spans="1:26" ht="12" customHeight="1" x14ac:dyDescent="0.25">
      <c r="A752" s="100"/>
      <c r="B752" s="99"/>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row>
    <row r="753" spans="1:26" ht="12" customHeight="1" x14ac:dyDescent="0.25">
      <c r="A753" s="100"/>
      <c r="B753" s="99"/>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row>
    <row r="754" spans="1:26" ht="12" customHeight="1" x14ac:dyDescent="0.25">
      <c r="A754" s="100"/>
      <c r="B754" s="99"/>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row>
    <row r="755" spans="1:26" ht="12" customHeight="1" x14ac:dyDescent="0.25">
      <c r="A755" s="100"/>
      <c r="B755" s="99"/>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row>
    <row r="756" spans="1:26" ht="12" customHeight="1" x14ac:dyDescent="0.25">
      <c r="A756" s="100"/>
      <c r="B756" s="99"/>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row>
    <row r="757" spans="1:26" ht="12" customHeight="1" x14ac:dyDescent="0.25">
      <c r="A757" s="100"/>
      <c r="B757" s="99"/>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row>
    <row r="758" spans="1:26" ht="12" customHeight="1" x14ac:dyDescent="0.25">
      <c r="A758" s="100"/>
      <c r="B758" s="99"/>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row>
    <row r="759" spans="1:26" ht="12" customHeight="1" x14ac:dyDescent="0.25">
      <c r="A759" s="100"/>
      <c r="B759" s="99"/>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row>
    <row r="760" spans="1:26" ht="12" customHeight="1" x14ac:dyDescent="0.25">
      <c r="A760" s="100"/>
      <c r="B760" s="99"/>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row>
    <row r="761" spans="1:26" ht="12" customHeight="1" x14ac:dyDescent="0.25">
      <c r="A761" s="100"/>
      <c r="B761" s="99"/>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row>
    <row r="762" spans="1:26" ht="12" customHeight="1" x14ac:dyDescent="0.25">
      <c r="A762" s="100"/>
      <c r="B762" s="99"/>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row>
    <row r="763" spans="1:26" ht="12" customHeight="1" x14ac:dyDescent="0.25">
      <c r="A763" s="100"/>
      <c r="B763" s="99"/>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row>
    <row r="764" spans="1:26" ht="12" customHeight="1" x14ac:dyDescent="0.25">
      <c r="A764" s="100"/>
      <c r="B764" s="99"/>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row>
    <row r="765" spans="1:26" ht="12" customHeight="1" x14ac:dyDescent="0.25">
      <c r="A765" s="100"/>
      <c r="B765" s="99"/>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row>
    <row r="766" spans="1:26" ht="12" customHeight="1" x14ac:dyDescent="0.25">
      <c r="A766" s="100"/>
      <c r="B766" s="99"/>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row>
    <row r="767" spans="1:26" ht="12" customHeight="1" x14ac:dyDescent="0.25">
      <c r="A767" s="100"/>
      <c r="B767" s="99"/>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row>
    <row r="768" spans="1:26" ht="12" customHeight="1" x14ac:dyDescent="0.25">
      <c r="A768" s="100"/>
      <c r="B768" s="99"/>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row>
    <row r="769" spans="1:26" ht="12" customHeight="1" x14ac:dyDescent="0.25">
      <c r="A769" s="100"/>
      <c r="B769" s="99"/>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row>
    <row r="770" spans="1:26" ht="12" customHeight="1" x14ac:dyDescent="0.25">
      <c r="A770" s="100"/>
      <c r="B770" s="99"/>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row>
    <row r="771" spans="1:26" ht="12" customHeight="1" x14ac:dyDescent="0.25">
      <c r="A771" s="100"/>
      <c r="B771" s="99"/>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row>
    <row r="772" spans="1:26" ht="12" customHeight="1" x14ac:dyDescent="0.25">
      <c r="A772" s="100"/>
      <c r="B772" s="99"/>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row>
    <row r="773" spans="1:26" ht="12" customHeight="1" x14ac:dyDescent="0.25">
      <c r="A773" s="100"/>
      <c r="B773" s="99"/>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row>
    <row r="774" spans="1:26" ht="12" customHeight="1" x14ac:dyDescent="0.25">
      <c r="A774" s="100"/>
      <c r="B774" s="99"/>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row>
    <row r="775" spans="1:26" ht="12" customHeight="1" x14ac:dyDescent="0.25">
      <c r="A775" s="100"/>
      <c r="B775" s="99"/>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row>
    <row r="776" spans="1:26" ht="12" customHeight="1" x14ac:dyDescent="0.25">
      <c r="A776" s="100"/>
      <c r="B776" s="99"/>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row>
    <row r="777" spans="1:26" ht="12" customHeight="1" x14ac:dyDescent="0.25">
      <c r="A777" s="100"/>
      <c r="B777" s="99"/>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row>
    <row r="778" spans="1:26" ht="12" customHeight="1" x14ac:dyDescent="0.25">
      <c r="A778" s="100"/>
      <c r="B778" s="99"/>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row>
    <row r="779" spans="1:26" ht="12" customHeight="1" x14ac:dyDescent="0.25">
      <c r="A779" s="100"/>
      <c r="B779" s="99"/>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row>
    <row r="780" spans="1:26" ht="12" customHeight="1" x14ac:dyDescent="0.25">
      <c r="A780" s="100"/>
      <c r="B780" s="99"/>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row>
    <row r="781" spans="1:26" ht="12" customHeight="1" x14ac:dyDescent="0.25">
      <c r="A781" s="100"/>
      <c r="B781" s="99"/>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row>
    <row r="782" spans="1:26" ht="12" customHeight="1" x14ac:dyDescent="0.25">
      <c r="A782" s="100"/>
      <c r="B782" s="99"/>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row>
    <row r="783" spans="1:26" ht="12" customHeight="1" x14ac:dyDescent="0.25">
      <c r="A783" s="100"/>
      <c r="B783" s="99"/>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row>
    <row r="784" spans="1:26" ht="12" customHeight="1" x14ac:dyDescent="0.25">
      <c r="A784" s="100"/>
      <c r="B784" s="99"/>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row>
    <row r="785" spans="1:26" ht="12" customHeight="1" x14ac:dyDescent="0.25">
      <c r="A785" s="100"/>
      <c r="B785" s="99"/>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row>
    <row r="786" spans="1:26" ht="12" customHeight="1" x14ac:dyDescent="0.25">
      <c r="A786" s="100"/>
      <c r="B786" s="99"/>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row>
    <row r="787" spans="1:26" ht="12" customHeight="1" x14ac:dyDescent="0.25">
      <c r="A787" s="100"/>
      <c r="B787" s="99"/>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row>
    <row r="788" spans="1:26" ht="12" customHeight="1" x14ac:dyDescent="0.25">
      <c r="A788" s="100"/>
      <c r="B788" s="99"/>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row>
    <row r="789" spans="1:26" ht="12" customHeight="1" x14ac:dyDescent="0.25">
      <c r="A789" s="100"/>
      <c r="B789" s="99"/>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row>
    <row r="790" spans="1:26" ht="12" customHeight="1" x14ac:dyDescent="0.25">
      <c r="A790" s="100"/>
      <c r="B790" s="99"/>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row>
    <row r="791" spans="1:26" ht="12" customHeight="1" x14ac:dyDescent="0.25">
      <c r="A791" s="100"/>
      <c r="B791" s="99"/>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2" customHeight="1" x14ac:dyDescent="0.25">
      <c r="A792" s="100"/>
      <c r="B792" s="99"/>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row>
    <row r="793" spans="1:26" ht="12" customHeight="1" x14ac:dyDescent="0.25">
      <c r="A793" s="100"/>
      <c r="B793" s="99"/>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row>
    <row r="794" spans="1:26" ht="12" customHeight="1" x14ac:dyDescent="0.25">
      <c r="A794" s="100"/>
      <c r="B794" s="99"/>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row>
    <row r="795" spans="1:26" ht="12" customHeight="1" x14ac:dyDescent="0.25">
      <c r="A795" s="100"/>
      <c r="B795" s="99"/>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row>
    <row r="796" spans="1:26" ht="12" customHeight="1" x14ac:dyDescent="0.25">
      <c r="A796" s="100"/>
      <c r="B796" s="99"/>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row>
    <row r="797" spans="1:26" ht="12" customHeight="1" x14ac:dyDescent="0.25">
      <c r="A797" s="100"/>
      <c r="B797" s="99"/>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row>
    <row r="798" spans="1:26" ht="12" customHeight="1" x14ac:dyDescent="0.25">
      <c r="A798" s="100"/>
      <c r="B798" s="99"/>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row>
    <row r="799" spans="1:26" ht="12" customHeight="1" x14ac:dyDescent="0.25">
      <c r="A799" s="100"/>
      <c r="B799" s="99"/>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row>
    <row r="800" spans="1:26" ht="12" customHeight="1" x14ac:dyDescent="0.25">
      <c r="A800" s="100"/>
      <c r="B800" s="99"/>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row>
    <row r="801" spans="1:26" ht="12" customHeight="1" x14ac:dyDescent="0.25">
      <c r="A801" s="100"/>
      <c r="B801" s="99"/>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row>
    <row r="802" spans="1:26" ht="12" customHeight="1" x14ac:dyDescent="0.25">
      <c r="A802" s="100"/>
      <c r="B802" s="99"/>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row>
    <row r="803" spans="1:26" ht="12" customHeight="1" x14ac:dyDescent="0.25">
      <c r="A803" s="100"/>
      <c r="B803" s="99"/>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row>
    <row r="804" spans="1:26" ht="12" customHeight="1" x14ac:dyDescent="0.25">
      <c r="A804" s="100"/>
      <c r="B804" s="99"/>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row>
    <row r="805" spans="1:26" ht="12" customHeight="1" x14ac:dyDescent="0.25">
      <c r="A805" s="100"/>
      <c r="B805" s="99"/>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row>
    <row r="806" spans="1:26" ht="12" customHeight="1" x14ac:dyDescent="0.25">
      <c r="A806" s="100"/>
      <c r="B806" s="99"/>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row>
    <row r="807" spans="1:26" ht="12" customHeight="1" x14ac:dyDescent="0.25">
      <c r="A807" s="100"/>
      <c r="B807" s="99"/>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2" customHeight="1" x14ac:dyDescent="0.25">
      <c r="A808" s="100"/>
      <c r="B808" s="99"/>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row>
    <row r="809" spans="1:26" ht="12" customHeight="1" x14ac:dyDescent="0.25">
      <c r="A809" s="100"/>
      <c r="B809" s="99"/>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row>
    <row r="810" spans="1:26" ht="12" customHeight="1" x14ac:dyDescent="0.25">
      <c r="A810" s="100"/>
      <c r="B810" s="99"/>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row>
    <row r="811" spans="1:26" ht="12" customHeight="1" x14ac:dyDescent="0.25">
      <c r="A811" s="100"/>
      <c r="B811" s="99"/>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row>
    <row r="812" spans="1:26" ht="12" customHeight="1" x14ac:dyDescent="0.25">
      <c r="A812" s="100"/>
      <c r="B812" s="99"/>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row>
    <row r="813" spans="1:26" ht="12" customHeight="1" x14ac:dyDescent="0.25">
      <c r="A813" s="100"/>
      <c r="B813" s="99"/>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row>
    <row r="814" spans="1:26" ht="12" customHeight="1" x14ac:dyDescent="0.25">
      <c r="A814" s="100"/>
      <c r="B814" s="99"/>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row>
    <row r="815" spans="1:26" ht="12" customHeight="1" x14ac:dyDescent="0.25">
      <c r="A815" s="100"/>
      <c r="B815" s="99"/>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row>
    <row r="816" spans="1:26" ht="12" customHeight="1" x14ac:dyDescent="0.25">
      <c r="A816" s="100"/>
      <c r="B816" s="99"/>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row>
    <row r="817" spans="1:26" ht="12" customHeight="1" x14ac:dyDescent="0.25">
      <c r="A817" s="100"/>
      <c r="B817" s="99"/>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2" customHeight="1" x14ac:dyDescent="0.25">
      <c r="A818" s="100"/>
      <c r="B818" s="99"/>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row>
    <row r="819" spans="1:26" ht="12" customHeight="1" x14ac:dyDescent="0.25">
      <c r="A819" s="100"/>
      <c r="B819" s="99"/>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row>
    <row r="820" spans="1:26" ht="12" customHeight="1" x14ac:dyDescent="0.25">
      <c r="A820" s="100"/>
      <c r="B820" s="99"/>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row>
    <row r="821" spans="1:26" ht="12" customHeight="1" x14ac:dyDescent="0.25">
      <c r="A821" s="100"/>
      <c r="B821" s="99"/>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row>
    <row r="822" spans="1:26" ht="12" customHeight="1" x14ac:dyDescent="0.25">
      <c r="A822" s="100"/>
      <c r="B822" s="99"/>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2" customHeight="1" x14ac:dyDescent="0.25">
      <c r="A823" s="100"/>
      <c r="B823" s="99"/>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row>
    <row r="824" spans="1:26" ht="12" customHeight="1" x14ac:dyDescent="0.25">
      <c r="A824" s="100"/>
      <c r="B824" s="99"/>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row>
    <row r="825" spans="1:26" ht="12" customHeight="1" x14ac:dyDescent="0.25">
      <c r="A825" s="100"/>
      <c r="B825" s="99"/>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row>
    <row r="826" spans="1:26" ht="12" customHeight="1" x14ac:dyDescent="0.25">
      <c r="A826" s="100"/>
      <c r="B826" s="99"/>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row>
    <row r="827" spans="1:26" ht="12" customHeight="1" x14ac:dyDescent="0.25">
      <c r="A827" s="100"/>
      <c r="B827" s="99"/>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row>
    <row r="828" spans="1:26" ht="12" customHeight="1" x14ac:dyDescent="0.25">
      <c r="A828" s="100"/>
      <c r="B828" s="99"/>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row>
    <row r="829" spans="1:26" ht="12" customHeight="1" x14ac:dyDescent="0.25">
      <c r="A829" s="100"/>
      <c r="B829" s="99"/>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row>
    <row r="830" spans="1:26" ht="12" customHeight="1" x14ac:dyDescent="0.25">
      <c r="A830" s="100"/>
      <c r="B830" s="99"/>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row>
    <row r="831" spans="1:26" ht="12" customHeight="1" x14ac:dyDescent="0.25">
      <c r="A831" s="100"/>
      <c r="B831" s="99"/>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row>
    <row r="832" spans="1:26" ht="12" customHeight="1" x14ac:dyDescent="0.25">
      <c r="A832" s="100"/>
      <c r="B832" s="99"/>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row>
    <row r="833" spans="1:26" ht="12" customHeight="1" x14ac:dyDescent="0.25">
      <c r="A833" s="100"/>
      <c r="B833" s="99"/>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row>
    <row r="834" spans="1:26" ht="12" customHeight="1" x14ac:dyDescent="0.25">
      <c r="A834" s="100"/>
      <c r="B834" s="99"/>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row>
    <row r="835" spans="1:26" ht="12" customHeight="1" x14ac:dyDescent="0.25">
      <c r="A835" s="100"/>
      <c r="B835" s="99"/>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row>
    <row r="836" spans="1:26" ht="12" customHeight="1" x14ac:dyDescent="0.25">
      <c r="A836" s="100"/>
      <c r="B836" s="99"/>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row>
    <row r="837" spans="1:26" ht="12" customHeight="1" x14ac:dyDescent="0.25">
      <c r="A837" s="100"/>
      <c r="B837" s="99"/>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row>
    <row r="838" spans="1:26" ht="12" customHeight="1" x14ac:dyDescent="0.25">
      <c r="A838" s="100"/>
      <c r="B838" s="99"/>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row>
    <row r="839" spans="1:26" ht="12" customHeight="1" x14ac:dyDescent="0.25">
      <c r="A839" s="100"/>
      <c r="B839" s="99"/>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row>
    <row r="840" spans="1:26" ht="12" customHeight="1" x14ac:dyDescent="0.25">
      <c r="A840" s="100"/>
      <c r="B840" s="99"/>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row>
    <row r="841" spans="1:26" ht="12" customHeight="1" x14ac:dyDescent="0.25">
      <c r="A841" s="100"/>
      <c r="B841" s="99"/>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row>
    <row r="842" spans="1:26" ht="12" customHeight="1" x14ac:dyDescent="0.25">
      <c r="A842" s="100"/>
      <c r="B842" s="99"/>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row>
    <row r="843" spans="1:26" ht="12" customHeight="1" x14ac:dyDescent="0.25">
      <c r="A843" s="100"/>
      <c r="B843" s="99"/>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row>
    <row r="844" spans="1:26" ht="12" customHeight="1" x14ac:dyDescent="0.25">
      <c r="A844" s="100"/>
      <c r="B844" s="99"/>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row>
    <row r="845" spans="1:26" ht="12" customHeight="1" x14ac:dyDescent="0.25">
      <c r="A845" s="100"/>
      <c r="B845" s="99"/>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row>
    <row r="846" spans="1:26" ht="12" customHeight="1" x14ac:dyDescent="0.25">
      <c r="A846" s="100"/>
      <c r="B846" s="99"/>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row>
    <row r="847" spans="1:26" ht="12" customHeight="1" x14ac:dyDescent="0.25">
      <c r="A847" s="100"/>
      <c r="B847" s="99"/>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row>
    <row r="848" spans="1:26" ht="12" customHeight="1" x14ac:dyDescent="0.25">
      <c r="A848" s="100"/>
      <c r="B848" s="99"/>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row>
    <row r="849" spans="1:26" ht="12" customHeight="1" x14ac:dyDescent="0.25">
      <c r="A849" s="100"/>
      <c r="B849" s="99"/>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row>
    <row r="850" spans="1:26" ht="12" customHeight="1" x14ac:dyDescent="0.25">
      <c r="A850" s="100"/>
      <c r="B850" s="99"/>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row>
    <row r="851" spans="1:26" ht="12" customHeight="1" x14ac:dyDescent="0.25">
      <c r="A851" s="100"/>
      <c r="B851" s="99"/>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row>
    <row r="852" spans="1:26" ht="12" customHeight="1" x14ac:dyDescent="0.25">
      <c r="A852" s="100"/>
      <c r="B852" s="99"/>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row>
    <row r="853" spans="1:26" ht="12" customHeight="1" x14ac:dyDescent="0.25">
      <c r="A853" s="100"/>
      <c r="B853" s="99"/>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row>
    <row r="854" spans="1:26" ht="12" customHeight="1" x14ac:dyDescent="0.25">
      <c r="A854" s="100"/>
      <c r="B854" s="99"/>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row>
    <row r="855" spans="1:26" ht="12" customHeight="1" x14ac:dyDescent="0.25">
      <c r="A855" s="100"/>
      <c r="B855" s="99"/>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row>
    <row r="856" spans="1:26" ht="12" customHeight="1" x14ac:dyDescent="0.25">
      <c r="A856" s="100"/>
      <c r="B856" s="99"/>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row>
    <row r="857" spans="1:26" ht="12" customHeight="1" x14ac:dyDescent="0.25">
      <c r="A857" s="100"/>
      <c r="B857" s="99"/>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row>
    <row r="858" spans="1:26" ht="12" customHeight="1" x14ac:dyDescent="0.25">
      <c r="A858" s="100"/>
      <c r="B858" s="99"/>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row>
    <row r="859" spans="1:26" ht="12" customHeight="1" x14ac:dyDescent="0.25">
      <c r="A859" s="100"/>
      <c r="B859" s="99"/>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row>
    <row r="860" spans="1:26" ht="12" customHeight="1" x14ac:dyDescent="0.25">
      <c r="A860" s="100"/>
      <c r="B860" s="99"/>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row>
    <row r="861" spans="1:26" ht="12" customHeight="1" x14ac:dyDescent="0.25">
      <c r="A861" s="100"/>
      <c r="B861" s="99"/>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row>
    <row r="862" spans="1:26" ht="12" customHeight="1" x14ac:dyDescent="0.25">
      <c r="A862" s="100"/>
      <c r="B862" s="99"/>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row>
    <row r="863" spans="1:26" ht="12" customHeight="1" x14ac:dyDescent="0.25">
      <c r="A863" s="100"/>
      <c r="B863" s="99"/>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row>
    <row r="864" spans="1:26" ht="12" customHeight="1" x14ac:dyDescent="0.25">
      <c r="A864" s="100"/>
      <c r="B864" s="99"/>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row>
    <row r="865" spans="1:26" ht="12" customHeight="1" x14ac:dyDescent="0.25">
      <c r="A865" s="100"/>
      <c r="B865" s="99"/>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row>
    <row r="866" spans="1:26" ht="12" customHeight="1" x14ac:dyDescent="0.25">
      <c r="A866" s="100"/>
      <c r="B866" s="99"/>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row>
    <row r="867" spans="1:26" ht="12" customHeight="1" x14ac:dyDescent="0.25">
      <c r="A867" s="100"/>
      <c r="B867" s="99"/>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row>
    <row r="868" spans="1:26" ht="12" customHeight="1" x14ac:dyDescent="0.25">
      <c r="A868" s="100"/>
      <c r="B868" s="99"/>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row>
    <row r="869" spans="1:26" ht="12" customHeight="1" x14ac:dyDescent="0.25">
      <c r="A869" s="100"/>
      <c r="B869" s="99"/>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row>
    <row r="870" spans="1:26" ht="12" customHeight="1" x14ac:dyDescent="0.25">
      <c r="A870" s="100"/>
      <c r="B870" s="99"/>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row>
    <row r="871" spans="1:26" ht="12" customHeight="1" x14ac:dyDescent="0.25">
      <c r="A871" s="100"/>
      <c r="B871" s="99"/>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row>
    <row r="872" spans="1:26" ht="12" customHeight="1" x14ac:dyDescent="0.25">
      <c r="A872" s="100"/>
      <c r="B872" s="99"/>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row>
    <row r="873" spans="1:26" ht="12" customHeight="1" x14ac:dyDescent="0.25">
      <c r="A873" s="100"/>
      <c r="B873" s="99"/>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row>
    <row r="874" spans="1:26" ht="12" customHeight="1" x14ac:dyDescent="0.25">
      <c r="A874" s="100"/>
      <c r="B874" s="99"/>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row>
    <row r="875" spans="1:26" ht="12" customHeight="1" x14ac:dyDescent="0.25">
      <c r="A875" s="100"/>
      <c r="B875" s="99"/>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row>
    <row r="876" spans="1:26" ht="12" customHeight="1" x14ac:dyDescent="0.25">
      <c r="A876" s="100"/>
      <c r="B876" s="99"/>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row>
    <row r="877" spans="1:26" ht="12" customHeight="1" x14ac:dyDescent="0.25">
      <c r="A877" s="100"/>
      <c r="B877" s="99"/>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row>
    <row r="878" spans="1:26" ht="12" customHeight="1" x14ac:dyDescent="0.25">
      <c r="A878" s="100"/>
      <c r="B878" s="99"/>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row>
    <row r="879" spans="1:26" ht="12" customHeight="1" x14ac:dyDescent="0.25">
      <c r="A879" s="100"/>
      <c r="B879" s="99"/>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row>
    <row r="880" spans="1:26" ht="12" customHeight="1" x14ac:dyDescent="0.25">
      <c r="A880" s="100"/>
      <c r="B880" s="99"/>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row>
    <row r="881" spans="1:26" ht="12" customHeight="1" x14ac:dyDescent="0.25">
      <c r="A881" s="100"/>
      <c r="B881" s="99"/>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row>
    <row r="882" spans="1:26" ht="12" customHeight="1" x14ac:dyDescent="0.25">
      <c r="A882" s="100"/>
      <c r="B882" s="99"/>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row>
    <row r="883" spans="1:26" ht="12" customHeight="1" x14ac:dyDescent="0.25">
      <c r="A883" s="100"/>
      <c r="B883" s="99"/>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row>
    <row r="884" spans="1:26" ht="12" customHeight="1" x14ac:dyDescent="0.25">
      <c r="A884" s="100"/>
      <c r="B884" s="99"/>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row>
    <row r="885" spans="1:26" ht="12" customHeight="1" x14ac:dyDescent="0.25">
      <c r="A885" s="100"/>
      <c r="B885" s="99"/>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row>
    <row r="886" spans="1:26" ht="12" customHeight="1" x14ac:dyDescent="0.25">
      <c r="A886" s="100"/>
      <c r="B886" s="99"/>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row>
    <row r="887" spans="1:26" ht="12" customHeight="1" x14ac:dyDescent="0.25">
      <c r="A887" s="100"/>
      <c r="B887" s="99"/>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row>
    <row r="888" spans="1:26" ht="12" customHeight="1" x14ac:dyDescent="0.25">
      <c r="A888" s="100"/>
      <c r="B888" s="99"/>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row>
    <row r="889" spans="1:26" ht="12" customHeight="1" x14ac:dyDescent="0.25">
      <c r="A889" s="100"/>
      <c r="B889" s="99"/>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row>
    <row r="890" spans="1:26" ht="12" customHeight="1" x14ac:dyDescent="0.25">
      <c r="A890" s="100"/>
      <c r="B890" s="99"/>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row>
    <row r="891" spans="1:26" ht="12" customHeight="1" x14ac:dyDescent="0.25">
      <c r="A891" s="100"/>
      <c r="B891" s="99"/>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row>
    <row r="892" spans="1:26" ht="12" customHeight="1" x14ac:dyDescent="0.25">
      <c r="A892" s="100"/>
      <c r="B892" s="99"/>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row>
    <row r="893" spans="1:26" ht="12" customHeight="1" x14ac:dyDescent="0.25">
      <c r="A893" s="100"/>
      <c r="B893" s="99"/>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row>
    <row r="894" spans="1:26" ht="12" customHeight="1" x14ac:dyDescent="0.25">
      <c r="A894" s="100"/>
      <c r="B894" s="99"/>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row>
    <row r="895" spans="1:26" ht="12" customHeight="1" x14ac:dyDescent="0.25">
      <c r="A895" s="100"/>
      <c r="B895" s="99"/>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row>
    <row r="896" spans="1:26" ht="12" customHeight="1" x14ac:dyDescent="0.25">
      <c r="A896" s="100"/>
      <c r="B896" s="99"/>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row>
    <row r="897" spans="1:26" ht="12" customHeight="1" x14ac:dyDescent="0.25">
      <c r="A897" s="100"/>
      <c r="B897" s="99"/>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row>
    <row r="898" spans="1:26" ht="12" customHeight="1" x14ac:dyDescent="0.25">
      <c r="A898" s="100"/>
      <c r="B898" s="99"/>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row>
    <row r="899" spans="1:26" ht="12" customHeight="1" x14ac:dyDescent="0.25">
      <c r="A899" s="100"/>
      <c r="B899" s="99"/>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row>
    <row r="900" spans="1:26" ht="12" customHeight="1" x14ac:dyDescent="0.25">
      <c r="A900" s="100"/>
      <c r="B900" s="99"/>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row>
    <row r="901" spans="1:26" ht="12" customHeight="1" x14ac:dyDescent="0.25">
      <c r="A901" s="100"/>
      <c r="B901" s="99"/>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row>
    <row r="902" spans="1:26" ht="12" customHeight="1" x14ac:dyDescent="0.25">
      <c r="A902" s="100"/>
      <c r="B902" s="99"/>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row>
    <row r="903" spans="1:26" ht="12" customHeight="1" x14ac:dyDescent="0.25">
      <c r="A903" s="100"/>
      <c r="B903" s="99"/>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row>
    <row r="904" spans="1:26" ht="12" customHeight="1" x14ac:dyDescent="0.25">
      <c r="A904" s="100"/>
      <c r="B904" s="99"/>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row>
    <row r="905" spans="1:26" ht="12" customHeight="1" x14ac:dyDescent="0.25">
      <c r="A905" s="100"/>
      <c r="B905" s="99"/>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row>
    <row r="906" spans="1:26" ht="12" customHeight="1" x14ac:dyDescent="0.25">
      <c r="A906" s="100"/>
      <c r="B906" s="99"/>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row>
    <row r="907" spans="1:26" ht="12" customHeight="1" x14ac:dyDescent="0.25">
      <c r="A907" s="100"/>
      <c r="B907" s="99"/>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row>
    <row r="908" spans="1:26" ht="12" customHeight="1" x14ac:dyDescent="0.25">
      <c r="A908" s="100"/>
      <c r="B908" s="99"/>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row>
    <row r="909" spans="1:26" ht="12" customHeight="1" x14ac:dyDescent="0.25">
      <c r="A909" s="100"/>
      <c r="B909" s="99"/>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row>
    <row r="910" spans="1:26" ht="12" customHeight="1" x14ac:dyDescent="0.25">
      <c r="A910" s="100"/>
      <c r="B910" s="99"/>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row>
    <row r="911" spans="1:26" ht="12" customHeight="1" x14ac:dyDescent="0.25">
      <c r="A911" s="100"/>
      <c r="B911" s="99"/>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row>
    <row r="912" spans="1:26" ht="12" customHeight="1" x14ac:dyDescent="0.25">
      <c r="A912" s="100"/>
      <c r="B912" s="99"/>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row>
    <row r="913" spans="1:26" ht="12" customHeight="1" x14ac:dyDescent="0.25">
      <c r="A913" s="100"/>
      <c r="B913" s="99"/>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row>
    <row r="914" spans="1:26" ht="12" customHeight="1" x14ac:dyDescent="0.25">
      <c r="A914" s="100"/>
      <c r="B914" s="99"/>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row>
    <row r="915" spans="1:26" ht="12" customHeight="1" x14ac:dyDescent="0.25">
      <c r="A915" s="100"/>
      <c r="B915" s="99"/>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row>
    <row r="916" spans="1:26" ht="12" customHeight="1" x14ac:dyDescent="0.25">
      <c r="A916" s="100"/>
      <c r="B916" s="99"/>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row>
    <row r="917" spans="1:26" ht="12" customHeight="1" x14ac:dyDescent="0.25">
      <c r="A917" s="100"/>
      <c r="B917" s="99"/>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row>
    <row r="918" spans="1:26" ht="12" customHeight="1" x14ac:dyDescent="0.25">
      <c r="A918" s="100"/>
      <c r="B918" s="99"/>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row>
    <row r="919" spans="1:26" ht="12" customHeight="1" x14ac:dyDescent="0.25">
      <c r="A919" s="100"/>
      <c r="B919" s="99"/>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row>
    <row r="920" spans="1:26" ht="12" customHeight="1" x14ac:dyDescent="0.25">
      <c r="A920" s="100"/>
      <c r="B920" s="99"/>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row>
    <row r="921" spans="1:26" ht="12" customHeight="1" x14ac:dyDescent="0.25">
      <c r="A921" s="100"/>
      <c r="B921" s="99"/>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row>
    <row r="922" spans="1:26" ht="12" customHeight="1" x14ac:dyDescent="0.25">
      <c r="A922" s="100"/>
      <c r="B922" s="99"/>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row>
    <row r="923" spans="1:26" ht="12" customHeight="1" x14ac:dyDescent="0.25">
      <c r="A923" s="100"/>
      <c r="B923" s="99"/>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row>
    <row r="924" spans="1:26" ht="12" customHeight="1" x14ac:dyDescent="0.25">
      <c r="A924" s="100"/>
      <c r="B924" s="99"/>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row>
    <row r="925" spans="1:26" ht="12" customHeight="1" x14ac:dyDescent="0.25">
      <c r="A925" s="100"/>
      <c r="B925" s="99"/>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row>
    <row r="926" spans="1:26" ht="12" customHeight="1" x14ac:dyDescent="0.25">
      <c r="A926" s="100"/>
      <c r="B926" s="99"/>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row>
    <row r="927" spans="1:26" ht="12" customHeight="1" x14ac:dyDescent="0.25">
      <c r="A927" s="100"/>
      <c r="B927" s="99"/>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row>
    <row r="928" spans="1:26" ht="12" customHeight="1" x14ac:dyDescent="0.25">
      <c r="A928" s="100"/>
      <c r="B928" s="99"/>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row>
    <row r="929" spans="1:26" ht="12" customHeight="1" x14ac:dyDescent="0.25">
      <c r="A929" s="100"/>
      <c r="B929" s="99"/>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row>
    <row r="930" spans="1:26" ht="12" customHeight="1" x14ac:dyDescent="0.25">
      <c r="A930" s="100"/>
      <c r="B930" s="99"/>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row>
    <row r="931" spans="1:26" ht="12" customHeight="1" x14ac:dyDescent="0.25">
      <c r="A931" s="100"/>
      <c r="B931" s="99"/>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row>
    <row r="932" spans="1:26" ht="12" customHeight="1" x14ac:dyDescent="0.25">
      <c r="A932" s="100"/>
      <c r="B932" s="99"/>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row>
    <row r="933" spans="1:26" ht="12" customHeight="1" x14ac:dyDescent="0.25">
      <c r="A933" s="100"/>
      <c r="B933" s="99"/>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row>
    <row r="934" spans="1:26" ht="12" customHeight="1" x14ac:dyDescent="0.25">
      <c r="A934" s="100"/>
      <c r="B934" s="99"/>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row>
    <row r="935" spans="1:26" ht="12" customHeight="1" x14ac:dyDescent="0.25">
      <c r="A935" s="100"/>
      <c r="B935" s="99"/>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row>
    <row r="936" spans="1:26" ht="12" customHeight="1" x14ac:dyDescent="0.25">
      <c r="A936" s="100"/>
      <c r="B936" s="99"/>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row>
    <row r="937" spans="1:26" ht="12" customHeight="1" x14ac:dyDescent="0.25">
      <c r="A937" s="100"/>
      <c r="B937" s="99"/>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row>
    <row r="938" spans="1:26" ht="12" customHeight="1" x14ac:dyDescent="0.25">
      <c r="A938" s="100"/>
      <c r="B938" s="99"/>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row>
    <row r="939" spans="1:26" ht="12" customHeight="1" x14ac:dyDescent="0.25">
      <c r="A939" s="100"/>
      <c r="B939" s="99"/>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row>
    <row r="940" spans="1:26" ht="12" customHeight="1" x14ac:dyDescent="0.25">
      <c r="A940" s="100"/>
      <c r="B940" s="99"/>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row>
    <row r="941" spans="1:26" ht="12" customHeight="1" x14ac:dyDescent="0.25">
      <c r="A941" s="100"/>
      <c r="B941" s="99"/>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row>
    <row r="942" spans="1:26" ht="12" customHeight="1" x14ac:dyDescent="0.25">
      <c r="A942" s="100"/>
      <c r="B942" s="99"/>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row>
    <row r="943" spans="1:26" ht="12" customHeight="1" x14ac:dyDescent="0.25">
      <c r="A943" s="100"/>
      <c r="B943" s="99"/>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row>
    <row r="944" spans="1:26" ht="12" customHeight="1" x14ac:dyDescent="0.25">
      <c r="A944" s="100"/>
      <c r="B944" s="99"/>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row>
    <row r="945" spans="1:26" ht="12" customHeight="1" x14ac:dyDescent="0.25">
      <c r="A945" s="100"/>
      <c r="B945" s="99"/>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row>
    <row r="946" spans="1:26" ht="12" customHeight="1" x14ac:dyDescent="0.25">
      <c r="A946" s="100"/>
      <c r="B946" s="99"/>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row>
    <row r="947" spans="1:26" ht="12" customHeight="1" x14ac:dyDescent="0.25">
      <c r="A947" s="100"/>
      <c r="B947" s="99"/>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row>
    <row r="948" spans="1:26" ht="12" customHeight="1" x14ac:dyDescent="0.25">
      <c r="A948" s="100"/>
      <c r="B948" s="99"/>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row>
    <row r="949" spans="1:26" ht="12" customHeight="1" x14ac:dyDescent="0.25">
      <c r="A949" s="100"/>
      <c r="B949" s="99"/>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row>
    <row r="950" spans="1:26" ht="12" customHeight="1" x14ac:dyDescent="0.25">
      <c r="A950" s="100"/>
      <c r="B950" s="99"/>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row>
    <row r="951" spans="1:26" ht="12" customHeight="1" x14ac:dyDescent="0.25">
      <c r="A951" s="100"/>
      <c r="B951" s="99"/>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row>
    <row r="952" spans="1:26" ht="12" customHeight="1" x14ac:dyDescent="0.25">
      <c r="A952" s="100"/>
      <c r="B952" s="99"/>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row>
    <row r="953" spans="1:26" ht="12" customHeight="1" x14ac:dyDescent="0.25">
      <c r="A953" s="100"/>
      <c r="B953" s="99"/>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row>
    <row r="954" spans="1:26" ht="12" customHeight="1" x14ac:dyDescent="0.25">
      <c r="A954" s="100"/>
      <c r="B954" s="99"/>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row>
    <row r="955" spans="1:26" ht="12" customHeight="1" x14ac:dyDescent="0.25">
      <c r="A955" s="100"/>
      <c r="B955" s="99"/>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row>
    <row r="956" spans="1:26" ht="12" customHeight="1" x14ac:dyDescent="0.25">
      <c r="A956" s="100"/>
      <c r="B956" s="99"/>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row>
    <row r="957" spans="1:26" ht="12" customHeight="1" x14ac:dyDescent="0.25">
      <c r="A957" s="100"/>
      <c r="B957" s="99"/>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row>
    <row r="958" spans="1:26" ht="12" customHeight="1" x14ac:dyDescent="0.25">
      <c r="A958" s="100"/>
      <c r="B958" s="99"/>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row>
    <row r="959" spans="1:26" ht="12" customHeight="1" x14ac:dyDescent="0.25">
      <c r="A959" s="100"/>
      <c r="B959" s="99"/>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row>
    <row r="960" spans="1:26" ht="12" customHeight="1" x14ac:dyDescent="0.25">
      <c r="A960" s="100"/>
      <c r="B960" s="99"/>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row>
    <row r="961" spans="1:26" ht="12" customHeight="1" x14ac:dyDescent="0.25">
      <c r="A961" s="100"/>
      <c r="B961" s="99"/>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row>
    <row r="962" spans="1:26" ht="12" customHeight="1" x14ac:dyDescent="0.25">
      <c r="A962" s="100"/>
      <c r="B962" s="99"/>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row>
    <row r="963" spans="1:26" ht="12" customHeight="1" x14ac:dyDescent="0.25">
      <c r="A963" s="100"/>
      <c r="B963" s="99"/>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row>
    <row r="964" spans="1:26" ht="12" customHeight="1" x14ac:dyDescent="0.25">
      <c r="A964" s="100"/>
      <c r="B964" s="99"/>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row>
    <row r="965" spans="1:26" ht="12" customHeight="1" x14ac:dyDescent="0.25">
      <c r="A965" s="100"/>
      <c r="B965" s="99"/>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row>
    <row r="966" spans="1:26" ht="12" customHeight="1" x14ac:dyDescent="0.25">
      <c r="A966" s="100"/>
      <c r="B966" s="99"/>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row>
    <row r="967" spans="1:26" ht="12" customHeight="1" x14ac:dyDescent="0.25">
      <c r="A967" s="100"/>
      <c r="B967" s="99"/>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row>
    <row r="968" spans="1:26" ht="12" customHeight="1" x14ac:dyDescent="0.25">
      <c r="A968" s="100"/>
      <c r="B968" s="99"/>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row>
    <row r="969" spans="1:26" ht="12" customHeight="1" x14ac:dyDescent="0.25">
      <c r="A969" s="100"/>
      <c r="B969" s="99"/>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row>
    <row r="970" spans="1:26" ht="12" customHeight="1" x14ac:dyDescent="0.25">
      <c r="A970" s="100"/>
      <c r="B970" s="99"/>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row>
    <row r="971" spans="1:26" ht="12" customHeight="1" x14ac:dyDescent="0.25">
      <c r="A971" s="100"/>
      <c r="B971" s="99"/>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row>
    <row r="972" spans="1:26" ht="12" customHeight="1" x14ac:dyDescent="0.25">
      <c r="A972" s="100"/>
      <c r="B972" s="99"/>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row>
    <row r="973" spans="1:26" ht="12" customHeight="1" x14ac:dyDescent="0.25">
      <c r="A973" s="100"/>
      <c r="B973" s="99"/>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row>
    <row r="974" spans="1:26" ht="12" customHeight="1" x14ac:dyDescent="0.25">
      <c r="A974" s="100"/>
      <c r="B974" s="99"/>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row>
    <row r="975" spans="1:26" ht="12" customHeight="1" x14ac:dyDescent="0.25">
      <c r="A975" s="100"/>
      <c r="B975" s="99"/>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row>
    <row r="976" spans="1:26" ht="12" customHeight="1" x14ac:dyDescent="0.25">
      <c r="A976" s="100"/>
      <c r="B976" s="99"/>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row>
    <row r="977" spans="1:26" ht="12" customHeight="1" x14ac:dyDescent="0.25">
      <c r="A977" s="100"/>
      <c r="B977" s="99"/>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row>
    <row r="978" spans="1:26" ht="12" customHeight="1" x14ac:dyDescent="0.25">
      <c r="A978" s="100"/>
      <c r="B978" s="99"/>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row>
    <row r="979" spans="1:26" ht="12" customHeight="1" x14ac:dyDescent="0.25">
      <c r="A979" s="100"/>
      <c r="B979" s="99"/>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row>
    <row r="980" spans="1:26" ht="12" customHeight="1" x14ac:dyDescent="0.25">
      <c r="A980" s="100"/>
      <c r="B980" s="99"/>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row>
    <row r="981" spans="1:26" ht="12" customHeight="1" x14ac:dyDescent="0.25">
      <c r="A981" s="100"/>
      <c r="B981" s="99"/>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row>
    <row r="982" spans="1:26" ht="12" customHeight="1" x14ac:dyDescent="0.25">
      <c r="A982" s="100"/>
      <c r="B982" s="99"/>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row>
    <row r="983" spans="1:26" ht="12" customHeight="1" x14ac:dyDescent="0.25">
      <c r="A983" s="100"/>
      <c r="B983" s="99"/>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row>
    <row r="984" spans="1:26" ht="12" customHeight="1" x14ac:dyDescent="0.25">
      <c r="A984" s="100"/>
      <c r="B984" s="99"/>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2" customHeight="1" x14ac:dyDescent="0.25">
      <c r="A985" s="100"/>
      <c r="B985" s="99"/>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row>
    <row r="986" spans="1:26" ht="12" customHeight="1" x14ac:dyDescent="0.25">
      <c r="A986" s="100"/>
      <c r="B986" s="99"/>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row>
    <row r="987" spans="1:26" ht="12" customHeight="1" x14ac:dyDescent="0.25">
      <c r="A987" s="100"/>
      <c r="B987" s="99"/>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row>
    <row r="988" spans="1:26" ht="12" customHeight="1" x14ac:dyDescent="0.25">
      <c r="A988" s="100"/>
      <c r="B988" s="99"/>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row>
    <row r="989" spans="1:26" ht="12" customHeight="1" x14ac:dyDescent="0.25">
      <c r="A989" s="100"/>
      <c r="B989" s="99"/>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row>
    <row r="990" spans="1:26" ht="12" customHeight="1" x14ac:dyDescent="0.25">
      <c r="A990" s="100"/>
      <c r="B990" s="99"/>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row>
    <row r="991" spans="1:26" ht="12" customHeight="1" x14ac:dyDescent="0.25">
      <c r="A991" s="100"/>
      <c r="B991" s="99"/>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row>
    <row r="992" spans="1:26" ht="12" customHeight="1" x14ac:dyDescent="0.25">
      <c r="A992" s="100"/>
      <c r="B992" s="99"/>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row>
    <row r="993" spans="1:26" ht="12" customHeight="1" x14ac:dyDescent="0.25">
      <c r="A993" s="100"/>
      <c r="B993" s="99"/>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row>
    <row r="994" spans="1:26" ht="12" customHeight="1" x14ac:dyDescent="0.25">
      <c r="A994" s="100"/>
      <c r="B994" s="99"/>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row>
    <row r="995" spans="1:26" ht="12" customHeight="1" x14ac:dyDescent="0.25">
      <c r="A995" s="100"/>
      <c r="B995" s="99"/>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row>
    <row r="996" spans="1:26" ht="12" customHeight="1" x14ac:dyDescent="0.25">
      <c r="A996" s="100"/>
      <c r="B996" s="99"/>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row>
    <row r="997" spans="1:26" ht="12" customHeight="1" x14ac:dyDescent="0.25">
      <c r="A997" s="100"/>
      <c r="B997" s="99"/>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row>
    <row r="998" spans="1:26" ht="12" customHeight="1" x14ac:dyDescent="0.25">
      <c r="A998" s="100"/>
      <c r="B998" s="99"/>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row>
    <row r="999" spans="1:26" ht="12" customHeight="1" x14ac:dyDescent="0.25">
      <c r="A999" s="100"/>
      <c r="B999" s="99"/>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row>
    <row r="1000" spans="1:26" ht="12" customHeight="1" x14ac:dyDescent="0.25">
      <c r="A1000" s="100"/>
      <c r="B1000" s="99"/>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sheetData>
  <pageMargins left="0.19685039370078741" right="0.19685039370078741" top="0.39370078740157483" bottom="0.39370078740157483"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Front Page</vt:lpstr>
      <vt:lpstr>Percents</vt:lpstr>
      <vt:lpstr>Counts</vt:lpstr>
      <vt:lpstr>Further Info</vt:lpstr>
      <vt:lpstr>Background</vt:lpstr>
      <vt:lpstr>Background!Background</vt:lpstr>
      <vt:lpstr>'Front Page'!MainTitle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Calvert</dc:creator>
  <cp:lastModifiedBy>Richy Thompson</cp:lastModifiedBy>
  <dcterms:created xsi:type="dcterms:W3CDTF">2021-03-01T16:15:36Z</dcterms:created>
  <dcterms:modified xsi:type="dcterms:W3CDTF">2021-03-03T16:13:46Z</dcterms:modified>
</cp:coreProperties>
</file>